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25.02.2021" sheetId="1" r:id="rId1"/>
  </sheets>
  <definedNames>
    <definedName name="_xlnm.Print_Area" localSheetId="0">'Решение 25.02.2021'!$A$1:$F$53</definedName>
  </definedNames>
  <calcPr fullCalcOnLoad="1"/>
</workbook>
</file>

<file path=xl/sharedStrings.xml><?xml version="1.0" encoding="utf-8"?>
<sst xmlns="http://schemas.openxmlformats.org/spreadsheetml/2006/main" count="91" uniqueCount="73">
  <si>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</si>
  <si>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</si>
  <si>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</si>
  <si>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</si>
  <si>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</si>
  <si>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</si>
  <si>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</si>
  <si>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</si>
  <si>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</si>
  <si>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</si>
  <si>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</si>
  <si>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</si>
  <si>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</si>
  <si>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</si>
  <si>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</si>
  <si>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</si>
  <si>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</si>
  <si>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</si>
  <si>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</si>
  <si>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</si>
  <si>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</si>
  <si>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</si>
  <si>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</si>
  <si>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</si>
  <si>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</si>
  <si>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</si>
  <si>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</si>
  <si>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</si>
  <si>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</si>
  <si>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</si>
  <si>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</si>
  <si>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</si>
  <si>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Решение № 30 от 24.12.2021 г. (с изменениями)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</si>
  <si>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</si>
  <si>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</si>
  <si>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ОБЩЕГОСУДАРСТВЕННЫЕ ВОПРОСЫ</t>
  </si>
  <si>
    <t>0100</t>
  </si>
  <si>
    <t>Приложение №2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</si>
  <si>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</si>
  <si>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</si>
  <si>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</si>
  <si>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</si>
  <si>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ВСЕГО ДОХОДОВ 2022 год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</si>
  <si>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</si>
  <si>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</si>
  <si>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</si>
  <si>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</si>
  <si>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</si>
  <si>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000 2 02 15002 10 0000 150</t>
  </si>
  <si>
    <t>927 2 02 15002 10 0000 150</t>
  </si>
  <si>
    <t>Подпрограмма "Муниципальная служба Китовского сельского поселения"</t>
  </si>
  <si>
    <t>Основное мероприятие Обеспечение деятельности администрации Китовского сельского поселения</t>
  </si>
  <si>
    <t>Обеспечение функций аппарата администрации Китовского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</si>
  <si>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0130000000</t>
  </si>
  <si>
    <t>0130100000</t>
  </si>
  <si>
    <t>0130100050 100</t>
  </si>
  <si>
    <t>Основное мероприятие   «Обеспечение дополнительного пенсионного обеспечения за выслугу лет к  пенсиям муниципальных служащих»</t>
  </si>
  <si>
    <t>0130300000</t>
  </si>
  <si>
    <t>Осуществление дополнительного пенсионного обеспечения за выслугу лет к  пенсиям муниципальных служащих поселения (Социальное обеспечение и иные выплаты населению)</t>
  </si>
  <si>
    <t>0130300080 300</t>
  </si>
  <si>
    <t>927 0104 0130100050 100</t>
  </si>
  <si>
    <t>927 1001 0130300080 300</t>
  </si>
  <si>
    <t>0104</t>
  </si>
  <si>
    <t>1000</t>
  </si>
  <si>
    <t>1001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</si>
  <si>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</si>
  <si>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</si>
  <si>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Пенсионное обеспечение</t>
  </si>
  <si>
    <t>Закон Ивановской области от 15.12.2021 №98-ОЗ "Об областном бюджете на 2022 год и на плановый период 2023 и 2024 годов"</t>
  </si>
  <si>
    <t>Увеличение бюджетных ассигнований на повышение заработной платы муниципальных служащих на 15% с 01.04.2022 года</t>
  </si>
  <si>
    <t>Увеличение бюджетных ассигнований по дополнительному пенсионному обеспечению за выслугу лет к пенсиям муниципальных служащих в связи с повышением заработной платы муниципальных служащих с 01.04.2022 на 15% и изменением фиксированной выплаты страховой пенсии по старости</t>
  </si>
  <si>
    <t>Пояснительная записка к уточнению бюджета на 27 июля 2022 года</t>
  </si>
  <si>
    <t xml:space="preserve">Проект Решения от 27.07.2022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</si>
</sst>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" fontId="59" fillId="0" borderId="0" xfId="0" applyNumberFormat="1" applyFont="1" applyBorder="1" applyAlignment="1">
      <alignment horizontal="center" wrapText="1"/>
    </xf>
    <xf numFmtId="4" fontId="59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4" fontId="59" fillId="0" borderId="0" xfId="0" applyNumberFormat="1" applyFont="1" applyFill="1" applyBorder="1" applyAlignment="1">
      <alignment horizontal="center" wrapText="1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4" fontId="2" fillId="35" borderId="16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19" xfId="0" applyNumberFormat="1" applyFont="1" applyFill="1" applyBorder="1" applyAlignment="1">
      <alignment vertical="center" wrapText="1"/>
    </xf>
    <xf numFmtId="178" fontId="1" fillId="0" borderId="19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justify" vertical="center" wrapText="1"/>
    </xf>
    <xf numFmtId="0" fontId="9" fillId="35" borderId="20" xfId="0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9" fillId="35" borderId="22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horizontal="justify" vertical="top" wrapText="1"/>
    </xf>
    <xf numFmtId="49" fontId="65" fillId="38" borderId="10" xfId="0" applyNumberFormat="1" applyFont="1" applyFill="1" applyBorder="1" applyAlignment="1">
      <alignment horizontal="center" vertical="top"/>
    </xf>
    <xf numFmtId="0" fontId="66" fillId="16" borderId="10" xfId="0" applyFont="1" applyFill="1" applyBorder="1" applyAlignment="1">
      <alignment horizontal="justify" vertical="top" wrapText="1"/>
    </xf>
    <xf numFmtId="49" fontId="67" fillId="16" borderId="10" xfId="0" applyNumberFormat="1" applyFont="1" applyFill="1" applyBorder="1" applyAlignment="1">
      <alignment horizontal="center" vertical="top"/>
    </xf>
    <xf numFmtId="0" fontId="63" fillId="10" borderId="10" xfId="0" applyFont="1" applyFill="1" applyBorder="1" applyAlignment="1">
      <alignment horizontal="justify" vertical="top" wrapText="1"/>
    </xf>
    <xf numFmtId="49" fontId="68" fillId="10" borderId="10" xfId="0" applyNumberFormat="1" applyFont="1" applyFill="1" applyBorder="1" applyAlignment="1">
      <alignment horizontal="center" vertical="top"/>
    </xf>
    <xf numFmtId="0" fontId="63" fillId="0" borderId="10" xfId="0" applyFont="1" applyBorder="1" applyAlignment="1">
      <alignment horizontal="justify" vertical="top" wrapText="1"/>
    </xf>
    <xf numFmtId="49" fontId="68" fillId="0" borderId="10" xfId="0" applyNumberFormat="1" applyFont="1" applyBorder="1" applyAlignment="1">
      <alignment horizontal="center" vertical="top"/>
    </xf>
    <xf numFmtId="4" fontId="2" fillId="0" borderId="17" xfId="0" applyNumberFormat="1" applyFont="1" applyFill="1" applyBorder="1" applyAlignment="1">
      <alignment horizontal="justify" vertical="center" wrapText="1"/>
    </xf>
    <xf numFmtId="49" fontId="6" fillId="35" borderId="23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vertical="top" wrapText="1"/>
    </xf>
    <xf numFmtId="49" fontId="64" fillId="38" borderId="10" xfId="0" applyNumberFormat="1" applyFont="1" applyFill="1" applyBorder="1" applyAlignment="1">
      <alignment horizontal="center" vertical="top"/>
    </xf>
    <xf numFmtId="0" fontId="59" fillId="0" borderId="0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63" fillId="38" borderId="10" xfId="0" applyFont="1" applyFill="1" applyBorder="1" applyAlignment="1">
      <alignment vertical="top" wrapText="1"/>
    </xf>
    <xf numFmtId="49" fontId="64" fillId="38" borderId="10" xfId="0" applyNumberFormat="1" applyFont="1" applyFill="1" applyBorder="1" applyAlignment="1">
      <alignment horizontal="center" vertical="top"/>
    </xf>
    <xf numFmtId="171" fontId="2" fillId="34" borderId="10" xfId="63" applyFont="1" applyFill="1" applyBorder="1" applyAlignment="1">
      <alignment horizontal="right" vertical="center" wrapText="1"/>
    </xf>
    <xf numFmtId="4" fontId="2" fillId="34" borderId="16" xfId="0" applyNumberFormat="1" applyFont="1" applyFill="1" applyBorder="1" applyAlignment="1">
      <alignment horizontal="right" vertical="center" wrapText="1"/>
    </xf>
    <xf numFmtId="4" fontId="64" fillId="38" borderId="10" xfId="0" applyNumberFormat="1" applyFont="1" applyFill="1" applyBorder="1" applyAlignment="1">
      <alignment horizontal="right" vertical="top"/>
    </xf>
    <xf numFmtId="4" fontId="65" fillId="38" borderId="10" xfId="0" applyNumberFormat="1" applyFont="1" applyFill="1" applyBorder="1" applyAlignment="1">
      <alignment horizontal="right" vertical="top"/>
    </xf>
    <xf numFmtId="4" fontId="63" fillId="34" borderId="10" xfId="0" applyNumberFormat="1" applyFont="1" applyFill="1" applyBorder="1" applyAlignment="1">
      <alignment horizontal="right" vertical="top"/>
    </xf>
    <xf numFmtId="4" fontId="68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35" borderId="26" xfId="0" applyNumberFormat="1" applyFont="1" applyFill="1" applyBorder="1" applyAlignment="1">
      <alignment horizontal="right" vertical="center" wrapText="1"/>
    </xf>
    <xf numFmtId="4" fontId="2" fillId="35" borderId="21" xfId="0" applyNumberFormat="1" applyFont="1" applyFill="1" applyBorder="1" applyAlignment="1">
      <alignment horizontal="right" vertical="center" wrapText="1"/>
    </xf>
    <xf numFmtId="4" fontId="2" fillId="35" borderId="23" xfId="0" applyNumberFormat="1" applyFont="1" applyFill="1" applyBorder="1" applyAlignment="1">
      <alignment horizontal="right" vertical="center" wrapText="1"/>
    </xf>
    <xf numFmtId="4" fontId="2" fillId="35" borderId="27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top"/>
    </xf>
    <xf numFmtId="4" fontId="66" fillId="16" borderId="10" xfId="0" applyNumberFormat="1" applyFont="1" applyFill="1" applyBorder="1" applyAlignment="1">
      <alignment horizontal="right" vertical="top"/>
    </xf>
    <xf numFmtId="4" fontId="63" fillId="10" borderId="10" xfId="0" applyNumberFormat="1" applyFont="1" applyFill="1" applyBorder="1" applyAlignment="1">
      <alignment horizontal="right" vertical="top"/>
    </xf>
    <xf numFmtId="4" fontId="63" fillId="0" borderId="11" xfId="0" applyNumberFormat="1" applyFont="1" applyBorder="1" applyAlignment="1">
      <alignment horizontal="right" vertical="top"/>
    </xf>
    <xf numFmtId="4" fontId="63" fillId="0" borderId="10" xfId="0" applyNumberFormat="1" applyFont="1" applyBorder="1" applyAlignment="1">
      <alignment horizontal="right" vertical="top"/>
    </xf>
    <xf numFmtId="4" fontId="6" fillId="33" borderId="15" xfId="0" applyNumberFormat="1" applyFont="1" applyFill="1" applyBorder="1" applyAlignment="1">
      <alignment horizontal="right" vertical="center" wrapText="1"/>
    </xf>
    <xf numFmtId="49" fontId="6" fillId="35" borderId="15" xfId="0" applyNumberFormat="1" applyFont="1" applyFill="1" applyBorder="1" applyAlignment="1">
      <alignment horizontal="right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171" fontId="6" fillId="36" borderId="15" xfId="61" applyFont="1" applyFill="1" applyBorder="1" applyAlignment="1">
      <alignment horizontal="right" vertical="center" wrapText="1"/>
    </xf>
    <xf numFmtId="171" fontId="6" fillId="36" borderId="26" xfId="61" applyFont="1" applyFill="1" applyBorder="1" applyAlignment="1">
      <alignment horizontal="right" vertical="center" wrapText="1"/>
    </xf>
    <xf numFmtId="49" fontId="6" fillId="35" borderId="23" xfId="0" applyNumberFormat="1" applyFont="1" applyFill="1" applyBorder="1" applyAlignment="1">
      <alignment horizontal="right" vertical="center" wrapText="1"/>
    </xf>
    <xf numFmtId="4" fontId="6" fillId="35" borderId="23" xfId="0" applyNumberFormat="1" applyFont="1" applyFill="1" applyBorder="1" applyAlignment="1">
      <alignment horizontal="right" vertical="center" wrapText="1"/>
    </xf>
    <xf numFmtId="49" fontId="6" fillId="35" borderId="27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9" fontId="6" fillId="35" borderId="28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6" fillId="33" borderId="22" xfId="0" applyNumberFormat="1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righ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4" fontId="63" fillId="0" borderId="18" xfId="0" applyNumberFormat="1" applyFont="1" applyBorder="1" applyAlignment="1">
      <alignment horizontal="right" vertical="top"/>
    </xf>
    <xf numFmtId="4" fontId="63" fillId="0" borderId="16" xfId="0" applyNumberFormat="1" applyFont="1" applyBorder="1" applyAlignment="1">
      <alignment horizontal="right" vertical="top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0" fontId="9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4" fontId="2" fillId="35" borderId="30" xfId="0" applyNumberFormat="1" applyFont="1" applyFill="1" applyBorder="1" applyAlignment="1">
      <alignment vertical="center" wrapText="1"/>
    </xf>
    <xf numFmtId="4" fontId="2" fillId="35" borderId="31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6" fillId="14" borderId="14" xfId="53" applyFont="1" applyFill="1" applyBorder="1" applyAlignment="1">
      <alignment wrapText="1"/>
      <protection/>
    </xf>
    <xf numFmtId="0" fontId="6" fillId="14" borderId="15" xfId="53" applyFont="1" applyFill="1" applyBorder="1" applyAlignment="1">
      <alignment horizontal="center" vertical="center" wrapText="1"/>
      <protection/>
    </xf>
    <xf numFmtId="0" fontId="65" fillId="16" borderId="10" xfId="0" applyFont="1" applyFill="1" applyBorder="1" applyAlignment="1">
      <alignment horizontal="justify" wrapText="1"/>
    </xf>
    <xf numFmtId="0" fontId="65" fillId="16" borderId="10" xfId="0" applyFont="1" applyFill="1" applyBorder="1" applyAlignment="1">
      <alignment horizontal="center"/>
    </xf>
    <xf numFmtId="0" fontId="68" fillId="16" borderId="10" xfId="0" applyFont="1" applyFill="1" applyBorder="1" applyAlignment="1">
      <alignment horizontal="justify" wrapText="1"/>
    </xf>
    <xf numFmtId="0" fontId="68" fillId="16" borderId="10" xfId="0" applyFont="1" applyFill="1" applyBorder="1" applyAlignment="1">
      <alignment horizontal="center"/>
    </xf>
    <xf numFmtId="0" fontId="68" fillId="10" borderId="10" xfId="0" applyFont="1" applyFill="1" applyBorder="1" applyAlignment="1">
      <alignment horizontal="justify" wrapText="1"/>
    </xf>
    <xf numFmtId="0" fontId="68" fillId="10" borderId="10" xfId="0" applyFont="1" applyFill="1" applyBorder="1" applyAlignment="1">
      <alignment horizontal="center"/>
    </xf>
    <xf numFmtId="0" fontId="68" fillId="4" borderId="10" xfId="0" applyFont="1" applyFill="1" applyBorder="1" applyAlignment="1">
      <alignment horizontal="justify" wrapText="1"/>
    </xf>
    <xf numFmtId="0" fontId="68" fillId="4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horizontal="center"/>
    </xf>
    <xf numFmtId="0" fontId="6" fillId="33" borderId="14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" fontId="6" fillId="14" borderId="26" xfId="53" applyNumberFormat="1" applyFont="1" applyFill="1" applyBorder="1" applyAlignment="1">
      <alignment horizontal="right" vertical="top" wrapText="1"/>
      <protection/>
    </xf>
    <xf numFmtId="4" fontId="6" fillId="14" borderId="15" xfId="0" applyNumberFormat="1" applyFont="1" applyFill="1" applyBorder="1" applyAlignment="1">
      <alignment horizontal="right" vertical="center" wrapText="1"/>
    </xf>
    <xf numFmtId="4" fontId="64" fillId="16" borderId="10" xfId="0" applyNumberFormat="1" applyFont="1" applyFill="1" applyBorder="1" applyAlignment="1">
      <alignment horizontal="right"/>
    </xf>
    <xf numFmtId="4" fontId="63" fillId="16" borderId="10" xfId="0" applyNumberFormat="1" applyFont="1" applyFill="1" applyBorder="1" applyAlignment="1">
      <alignment horizontal="right" vertical="top"/>
    </xf>
    <xf numFmtId="4" fontId="63" fillId="16" borderId="10" xfId="0" applyNumberFormat="1" applyFont="1" applyFill="1" applyBorder="1" applyAlignment="1">
      <alignment horizontal="right" vertical="center"/>
    </xf>
    <xf numFmtId="4" fontId="63" fillId="4" borderId="10" xfId="0" applyNumberFormat="1" applyFont="1" applyFill="1" applyBorder="1" applyAlignment="1">
      <alignment horizontal="right" vertical="top"/>
    </xf>
    <xf numFmtId="4" fontId="6" fillId="33" borderId="26" xfId="53" applyNumberFormat="1" applyFont="1" applyFill="1" applyBorder="1" applyAlignment="1">
      <alignment horizontal="right" vertical="top" wrapText="1"/>
      <protection/>
    </xf>
    <xf numFmtId="4" fontId="6" fillId="33" borderId="15" xfId="53" applyNumberFormat="1" applyFont="1" applyFill="1" applyBorder="1" applyAlignment="1">
      <alignment horizontal="right" vertical="center" wrapText="1"/>
      <protection/>
    </xf>
    <xf numFmtId="4" fontId="63" fillId="34" borderId="10" xfId="0" applyNumberFormat="1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vertical="top"/>
    </xf>
    <xf numFmtId="0" fontId="63" fillId="0" borderId="12" xfId="0" applyFont="1" applyBorder="1" applyAlignment="1">
      <alignment horizontal="justify" vertical="top" wrapText="1"/>
    </xf>
    <xf numFmtId="49" fontId="68" fillId="0" borderId="12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10" xfId="53" applyFont="1" applyFill="1" applyBorder="1" applyAlignment="1">
      <alignment horizontal="justify" vertical="center" wrapText="1"/>
      <protection/>
    </xf>
    <xf numFmtId="0" fontId="7" fillId="0" borderId="2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0"/>
  <sheetViews>
    <sheetView tabSelected="1" view="pageBreakPreview" zoomScaleSheetLayoutView="100" workbookViewId="0" topLeftCell="A24">
      <selection activeCell="F32" sqref="F32"/>
    </sheetView>
  </sheetViews>
  <sheetFormatPr defaultColWidth="9.00390625" defaultRowHeight="12.75"/>
  <cols>
    <col min="1" max="1" width="73.375" style="121" customWidth="1"/>
    <col min="2" max="2" width="33.875" style="121" customWidth="1"/>
    <col min="3" max="3" width="23.125" style="122" customWidth="1"/>
    <col min="4" max="4" width="18.875" style="122" customWidth="1"/>
    <col min="5" max="5" width="22.00390625" style="122" customWidth="1"/>
    <col min="6" max="6" width="64.25390625" style="107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243" t="s">
        <v>71</v>
      </c>
      <c r="B1" s="244"/>
      <c r="C1" s="244"/>
      <c r="D1" s="244"/>
      <c r="E1" s="244"/>
      <c r="F1" s="245"/>
      <c r="G1" s="21"/>
      <c r="H1" s="21"/>
      <c r="I1" s="21"/>
      <c r="J1" s="21"/>
      <c r="K1" s="21"/>
      <c r="L1" s="21"/>
      <c r="M1" s="21"/>
      <c r="N1" s="21"/>
    </row>
    <row r="2" spans="1:14" s="7" customFormat="1" ht="33.75" customHeight="1">
      <c r="A2" s="246" t="s">
        <v>13</v>
      </c>
      <c r="B2" s="247"/>
      <c r="C2" s="247"/>
      <c r="D2" s="247"/>
      <c r="E2" s="247"/>
      <c r="F2" s="248"/>
      <c r="G2" s="21"/>
      <c r="H2" s="21"/>
      <c r="I2" s="21"/>
      <c r="J2" s="21"/>
      <c r="K2" s="21"/>
      <c r="L2" s="21"/>
      <c r="M2" s="21"/>
      <c r="N2" s="21"/>
    </row>
    <row r="3" spans="1:17" s="7" customFormat="1" ht="47.25">
      <c r="A3" s="26"/>
      <c r="B3" s="26"/>
      <c r="C3" s="27" t="s">
        <v>32</v>
      </c>
      <c r="D3" s="28" t="s">
        <v>0</v>
      </c>
      <c r="E3" s="29" t="s">
        <v>72</v>
      </c>
      <c r="F3" s="30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31">
        <v>1</v>
      </c>
      <c r="B4" s="31">
        <v>2</v>
      </c>
      <c r="C4" s="32">
        <v>3</v>
      </c>
      <c r="D4" s="32">
        <v>4</v>
      </c>
      <c r="E4" s="32">
        <v>5</v>
      </c>
      <c r="F4" s="33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57" customFormat="1" ht="16.5" thickBot="1">
      <c r="A5" s="34" t="s">
        <v>37</v>
      </c>
      <c r="B5" s="35"/>
      <c r="C5" s="208"/>
      <c r="D5" s="208"/>
      <c r="E5" s="209"/>
      <c r="F5" s="33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157" customFormat="1" ht="16.5" thickBot="1">
      <c r="A6" s="136" t="s">
        <v>10</v>
      </c>
      <c r="B6" s="210"/>
      <c r="C6" s="211"/>
      <c r="D6" s="211"/>
      <c r="E6" s="212"/>
      <c r="F6" s="33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s="157" customFormat="1" ht="16.5" thickBot="1">
      <c r="A7" s="213" t="s">
        <v>38</v>
      </c>
      <c r="B7" s="214" t="s">
        <v>39</v>
      </c>
      <c r="C7" s="227">
        <v>9165032.58</v>
      </c>
      <c r="D7" s="228">
        <f aca="true" t="shared" si="0" ref="D7:D13">E7-C7</f>
        <v>164970</v>
      </c>
      <c r="E7" s="227">
        <v>9330002.58</v>
      </c>
      <c r="F7" s="33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 s="157" customFormat="1" ht="33.75" customHeight="1">
      <c r="A8" s="215" t="s">
        <v>40</v>
      </c>
      <c r="B8" s="216" t="s">
        <v>41</v>
      </c>
      <c r="C8" s="229">
        <v>9372230.81</v>
      </c>
      <c r="D8" s="229">
        <f t="shared" si="0"/>
        <v>164970</v>
      </c>
      <c r="E8" s="229">
        <v>9537200.81</v>
      </c>
      <c r="F8" s="33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</row>
    <row r="9" spans="1:17" s="157" customFormat="1" ht="16.5">
      <c r="A9" s="217" t="s">
        <v>43</v>
      </c>
      <c r="B9" s="218" t="s">
        <v>44</v>
      </c>
      <c r="C9" s="230">
        <v>8039345.15</v>
      </c>
      <c r="D9" s="231">
        <f t="shared" si="0"/>
        <v>164970</v>
      </c>
      <c r="E9" s="230">
        <v>8204315.15</v>
      </c>
      <c r="F9" s="33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 s="157" customFormat="1" ht="33">
      <c r="A10" s="219" t="s">
        <v>45</v>
      </c>
      <c r="B10" s="220" t="s">
        <v>47</v>
      </c>
      <c r="C10" s="179">
        <v>212445.15</v>
      </c>
      <c r="D10" s="179">
        <f t="shared" si="0"/>
        <v>164970.00000000003</v>
      </c>
      <c r="E10" s="179">
        <v>377415.15</v>
      </c>
      <c r="F10" s="33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7" s="157" customFormat="1" ht="33">
      <c r="A11" s="221" t="s">
        <v>46</v>
      </c>
      <c r="B11" s="222" t="s">
        <v>48</v>
      </c>
      <c r="C11" s="232">
        <v>212445.15</v>
      </c>
      <c r="D11" s="232">
        <f t="shared" si="0"/>
        <v>164970.00000000003</v>
      </c>
      <c r="E11" s="232">
        <v>377415.15</v>
      </c>
      <c r="F11" s="33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s="157" customFormat="1" ht="48" thickBot="1">
      <c r="A12" s="223" t="s">
        <v>46</v>
      </c>
      <c r="B12" s="224" t="s">
        <v>49</v>
      </c>
      <c r="C12" s="181">
        <v>212445.15</v>
      </c>
      <c r="D12" s="166">
        <f t="shared" si="0"/>
        <v>164970.00000000003</v>
      </c>
      <c r="E12" s="181">
        <v>377415.15</v>
      </c>
      <c r="F12" s="33" t="s">
        <v>68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7" s="157" customFormat="1" ht="16.5" thickBot="1">
      <c r="A13" s="225" t="s">
        <v>42</v>
      </c>
      <c r="B13" s="226"/>
      <c r="C13" s="233">
        <v>11316232.58</v>
      </c>
      <c r="D13" s="234">
        <f t="shared" si="0"/>
        <v>164970</v>
      </c>
      <c r="E13" s="233">
        <v>11481202.58</v>
      </c>
      <c r="F13" s="33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7" s="157" customFormat="1" ht="16.5" thickBot="1">
      <c r="A14" s="204" t="s">
        <v>14</v>
      </c>
      <c r="B14" s="205"/>
      <c r="C14" s="206"/>
      <c r="D14" s="206"/>
      <c r="E14" s="207"/>
      <c r="F14" s="33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7" s="157" customFormat="1" ht="15.75">
      <c r="A15" s="39" t="s">
        <v>10</v>
      </c>
      <c r="B15" s="40"/>
      <c r="C15" s="41"/>
      <c r="D15" s="41"/>
      <c r="E15" s="41"/>
      <c r="F15" s="33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7" s="157" customFormat="1" ht="31.5">
      <c r="A16" s="43" t="s">
        <v>31</v>
      </c>
      <c r="B16" s="44"/>
      <c r="C16" s="168"/>
      <c r="D16" s="168"/>
      <c r="E16" s="169"/>
      <c r="F16" s="33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s="157" customFormat="1" ht="15.75">
      <c r="A17" s="125" t="s">
        <v>24</v>
      </c>
      <c r="B17" s="123" t="s">
        <v>15</v>
      </c>
      <c r="C17" s="170">
        <f>C18+C22</f>
        <v>1275509.1799999997</v>
      </c>
      <c r="D17" s="170">
        <f>-D18+D22</f>
        <v>37502.58999999985</v>
      </c>
      <c r="E17" s="170">
        <f>C17+D17</f>
        <v>1313011.7699999996</v>
      </c>
      <c r="F17" s="33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s="157" customFormat="1" ht="15.75">
      <c r="A18" s="125" t="s">
        <v>5</v>
      </c>
      <c r="B18" s="124" t="s">
        <v>16</v>
      </c>
      <c r="C18" s="170">
        <v>-11316232.58</v>
      </c>
      <c r="D18" s="171">
        <f>-(E18-C18)</f>
        <v>164970</v>
      </c>
      <c r="E18" s="170">
        <f>-E13</f>
        <v>-11481202.58</v>
      </c>
      <c r="F18" s="33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s="157" customFormat="1" ht="15.75">
      <c r="A19" s="125" t="s">
        <v>25</v>
      </c>
      <c r="B19" s="124" t="s">
        <v>17</v>
      </c>
      <c r="C19" s="170">
        <f>C18</f>
        <v>-11316232.58</v>
      </c>
      <c r="D19" s="171">
        <f>-(E19-C19)</f>
        <v>164970</v>
      </c>
      <c r="E19" s="170">
        <f>E18</f>
        <v>-11481202.58</v>
      </c>
      <c r="F19" s="33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s="157" customFormat="1" ht="15.75">
      <c r="A20" s="125" t="s">
        <v>7</v>
      </c>
      <c r="B20" s="124" t="s">
        <v>18</v>
      </c>
      <c r="C20" s="170">
        <f>C19</f>
        <v>-11316232.58</v>
      </c>
      <c r="D20" s="171">
        <f>-(E20-C20)</f>
        <v>164970</v>
      </c>
      <c r="E20" s="170">
        <f>E19</f>
        <v>-11481202.58</v>
      </c>
      <c r="F20" s="33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256" s="24" customFormat="1" ht="18" customHeight="1">
      <c r="A21" s="125" t="s">
        <v>26</v>
      </c>
      <c r="B21" s="124" t="s">
        <v>19</v>
      </c>
      <c r="C21" s="170">
        <f>C20</f>
        <v>-11316232.58</v>
      </c>
      <c r="D21" s="171">
        <f>-(E21-C21)</f>
        <v>164970</v>
      </c>
      <c r="E21" s="170">
        <f>E20</f>
        <v>-11481202.58</v>
      </c>
      <c r="F21" s="3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4" customFormat="1" ht="15.75">
      <c r="A22" s="125" t="s">
        <v>6</v>
      </c>
      <c r="B22" s="124" t="s">
        <v>20</v>
      </c>
      <c r="C22" s="170">
        <v>12591741.76</v>
      </c>
      <c r="D22" s="171">
        <f>E22-C22</f>
        <v>202472.58999999985</v>
      </c>
      <c r="E22" s="170">
        <v>12794214.35</v>
      </c>
      <c r="F22" s="42"/>
      <c r="G22" s="25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4" customFormat="1" ht="15.75">
      <c r="A23" s="125" t="s">
        <v>8</v>
      </c>
      <c r="B23" s="124" t="s">
        <v>21</v>
      </c>
      <c r="C23" s="170">
        <f>C22</f>
        <v>12591741.76</v>
      </c>
      <c r="D23" s="171">
        <f>E23-C23</f>
        <v>202472.58999999985</v>
      </c>
      <c r="E23" s="170">
        <f aca="true" t="shared" si="1" ref="E23:E28">E22</f>
        <v>12794214.35</v>
      </c>
      <c r="F23" s="36"/>
      <c r="G23" s="25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24" customFormat="1" ht="16.5" thickBot="1">
      <c r="A24" s="125" t="s">
        <v>9</v>
      </c>
      <c r="B24" s="124" t="s">
        <v>22</v>
      </c>
      <c r="C24" s="170">
        <f>C23</f>
        <v>12591741.76</v>
      </c>
      <c r="D24" s="171">
        <f>E24-C24</f>
        <v>202472.58999999985</v>
      </c>
      <c r="E24" s="170">
        <f t="shared" si="1"/>
        <v>12794214.35</v>
      </c>
      <c r="F24" s="36"/>
      <c r="G24" s="2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24" customFormat="1" ht="31.5" hidden="1">
      <c r="A25" s="125" t="s">
        <v>27</v>
      </c>
      <c r="B25" s="124" t="s">
        <v>23</v>
      </c>
      <c r="C25" s="170">
        <v>11890343.26</v>
      </c>
      <c r="D25" s="236">
        <f>E25-C25</f>
        <v>903871.0899999999</v>
      </c>
      <c r="E25" s="235">
        <f t="shared" si="1"/>
        <v>12794214.35</v>
      </c>
      <c r="F25" s="36"/>
      <c r="G25" s="2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24" customFormat="1" ht="15.75" hidden="1">
      <c r="A26" s="125" t="s">
        <v>25</v>
      </c>
      <c r="B26" s="124" t="s">
        <v>17</v>
      </c>
      <c r="C26" s="170">
        <f>C27</f>
        <v>-11316232.58</v>
      </c>
      <c r="D26" s="171">
        <f>-(E26-C26)</f>
        <v>-24110446.93</v>
      </c>
      <c r="E26" s="170">
        <f t="shared" si="1"/>
        <v>12794214.35</v>
      </c>
      <c r="F26" s="36"/>
      <c r="G26" s="2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4" customFormat="1" ht="15.75" hidden="1">
      <c r="A27" s="125" t="s">
        <v>7</v>
      </c>
      <c r="B27" s="124" t="s">
        <v>18</v>
      </c>
      <c r="C27" s="170">
        <f>C28</f>
        <v>-11316232.58</v>
      </c>
      <c r="D27" s="171">
        <f>-(E27-C27)</f>
        <v>-24110446.93</v>
      </c>
      <c r="E27" s="170">
        <f t="shared" si="1"/>
        <v>12794214.35</v>
      </c>
      <c r="F27" s="249"/>
      <c r="G27" s="25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4" customFormat="1" ht="31.5" hidden="1">
      <c r="A28" s="125" t="s">
        <v>26</v>
      </c>
      <c r="B28" s="124" t="s">
        <v>19</v>
      </c>
      <c r="C28" s="170">
        <v>-11316232.58</v>
      </c>
      <c r="D28" s="171">
        <f>-(E28-C28)</f>
        <v>-24110446.93</v>
      </c>
      <c r="E28" s="170">
        <f t="shared" si="1"/>
        <v>12794214.35</v>
      </c>
      <c r="F28" s="250"/>
      <c r="G28" s="25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8" customFormat="1" ht="15.75" customHeight="1" thickBot="1">
      <c r="A29" s="34" t="s">
        <v>4</v>
      </c>
      <c r="B29" s="46"/>
      <c r="C29" s="172"/>
      <c r="D29" s="172"/>
      <c r="E29" s="173"/>
      <c r="F29" s="45"/>
      <c r="G29" s="15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" customHeight="1">
      <c r="A30" s="127" t="s">
        <v>10</v>
      </c>
      <c r="B30" s="128"/>
      <c r="C30" s="174"/>
      <c r="D30" s="175"/>
      <c r="E30" s="176"/>
      <c r="F30" s="45"/>
      <c r="G30" s="15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31" customFormat="1" ht="31.5">
      <c r="A31" s="137" t="s">
        <v>33</v>
      </c>
      <c r="B31" s="138" t="s">
        <v>34</v>
      </c>
      <c r="C31" s="164">
        <v>5910702.78</v>
      </c>
      <c r="D31" s="164">
        <f aca="true" t="shared" si="2" ref="D31:D37">E31-C31</f>
        <v>202472.58999999985</v>
      </c>
      <c r="E31" s="164">
        <v>6113175.37</v>
      </c>
      <c r="F31" s="38"/>
      <c r="G31" s="132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spans="1:256" s="131" customFormat="1" ht="31.5">
      <c r="A32" s="139" t="s">
        <v>50</v>
      </c>
      <c r="B32" s="140" t="s">
        <v>53</v>
      </c>
      <c r="C32" s="178">
        <v>4558152.36</v>
      </c>
      <c r="D32" s="178">
        <f>D33+D35</f>
        <v>202472.59</v>
      </c>
      <c r="E32" s="178">
        <f>C32+D32</f>
        <v>4760624.95</v>
      </c>
      <c r="F32" s="38"/>
      <c r="G32" s="132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spans="1:256" s="131" customFormat="1" ht="31.5">
      <c r="A33" s="141" t="s">
        <v>51</v>
      </c>
      <c r="B33" s="142" t="s">
        <v>54</v>
      </c>
      <c r="C33" s="179">
        <v>3505321.96</v>
      </c>
      <c r="D33" s="179">
        <f t="shared" si="2"/>
        <v>164970</v>
      </c>
      <c r="E33" s="179">
        <v>3670291.96</v>
      </c>
      <c r="F33" s="38"/>
      <c r="G33" s="132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</row>
    <row r="34" spans="1:256" s="131" customFormat="1" ht="78.75">
      <c r="A34" s="143" t="s">
        <v>52</v>
      </c>
      <c r="B34" s="144" t="s">
        <v>55</v>
      </c>
      <c r="C34" s="181">
        <v>2963558</v>
      </c>
      <c r="D34" s="181">
        <f t="shared" si="2"/>
        <v>164970</v>
      </c>
      <c r="E34" s="237">
        <f>2963558+164970</f>
        <v>3128528</v>
      </c>
      <c r="F34" s="242" t="s">
        <v>69</v>
      </c>
      <c r="G34" s="132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spans="1:256" s="8" customFormat="1" ht="31.5">
      <c r="A35" s="141" t="s">
        <v>56</v>
      </c>
      <c r="B35" s="142" t="s">
        <v>57</v>
      </c>
      <c r="C35" s="179">
        <v>175935</v>
      </c>
      <c r="D35" s="179">
        <f t="shared" si="2"/>
        <v>37502.59</v>
      </c>
      <c r="E35" s="179">
        <v>213437.59</v>
      </c>
      <c r="F35" s="38"/>
      <c r="G35" s="1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95.25" thickBot="1">
      <c r="A36" s="238" t="s">
        <v>58</v>
      </c>
      <c r="B36" s="239" t="s">
        <v>59</v>
      </c>
      <c r="C36" s="180">
        <v>175935</v>
      </c>
      <c r="D36" s="181">
        <f t="shared" si="2"/>
        <v>37502.59</v>
      </c>
      <c r="E36" s="181">
        <v>213437.59</v>
      </c>
      <c r="F36" s="241" t="s">
        <v>70</v>
      </c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9" customFormat="1" ht="16.5" customHeight="1" thickBot="1">
      <c r="A37" s="49" t="s">
        <v>11</v>
      </c>
      <c r="B37" s="50"/>
      <c r="C37" s="182">
        <f>C24</f>
        <v>12591741.76</v>
      </c>
      <c r="D37" s="182">
        <f t="shared" si="2"/>
        <v>202472.58999999985</v>
      </c>
      <c r="E37" s="191">
        <f>E24</f>
        <v>12794214.35</v>
      </c>
      <c r="F37" s="38"/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8" customFormat="1" ht="17.25" customHeight="1" thickBot="1">
      <c r="A38" s="34" t="s">
        <v>2</v>
      </c>
      <c r="B38" s="51"/>
      <c r="C38" s="183"/>
      <c r="D38" s="184"/>
      <c r="E38" s="192"/>
      <c r="F38" s="193"/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5.75" customHeight="1" thickBot="1">
      <c r="A39" s="34" t="s">
        <v>10</v>
      </c>
      <c r="B39" s="35"/>
      <c r="C39" s="172"/>
      <c r="D39" s="172"/>
      <c r="E39" s="173"/>
      <c r="F39" s="53"/>
      <c r="G39" s="9"/>
      <c r="H39" s="9"/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5.75" customHeight="1">
      <c r="A40" s="194" t="s">
        <v>28</v>
      </c>
      <c r="B40" s="195"/>
      <c r="C40" s="196">
        <f>C37</f>
        <v>12591741.76</v>
      </c>
      <c r="D40" s="196">
        <f>E40-C40</f>
        <v>202472.58999999985</v>
      </c>
      <c r="E40" s="197">
        <f>E37</f>
        <v>12794214.35</v>
      </c>
      <c r="F40" s="145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57" customFormat="1" ht="82.5">
      <c r="A41" s="240" t="s">
        <v>52</v>
      </c>
      <c r="B41" s="150" t="s">
        <v>60</v>
      </c>
      <c r="C41" s="177">
        <v>2963558</v>
      </c>
      <c r="D41" s="177">
        <f>E41-C41</f>
        <v>164970</v>
      </c>
      <c r="E41" s="177">
        <v>3128528</v>
      </c>
      <c r="F41" s="242" t="s">
        <v>69</v>
      </c>
      <c r="G41" s="200"/>
      <c r="H41" s="201"/>
      <c r="I41" s="201"/>
      <c r="J41" s="202"/>
      <c r="K41" s="203"/>
      <c r="L41" s="200"/>
      <c r="M41" s="201"/>
      <c r="N41" s="201"/>
      <c r="O41" s="202"/>
      <c r="P41" s="203"/>
      <c r="Q41" s="200"/>
      <c r="R41" s="201"/>
      <c r="S41" s="201"/>
      <c r="T41" s="202"/>
      <c r="U41" s="203"/>
      <c r="V41" s="200"/>
      <c r="W41" s="201"/>
      <c r="X41" s="201"/>
      <c r="Y41" s="202"/>
      <c r="Z41" s="203"/>
      <c r="AA41" s="200"/>
      <c r="AB41" s="201"/>
      <c r="AC41" s="201"/>
      <c r="AD41" s="202"/>
      <c r="AE41" s="203"/>
      <c r="AF41" s="200"/>
      <c r="AG41" s="201"/>
      <c r="AH41" s="201"/>
      <c r="AI41" s="202"/>
      <c r="AJ41" s="203"/>
      <c r="AK41" s="200"/>
      <c r="AL41" s="201"/>
      <c r="AM41" s="201"/>
      <c r="AN41" s="202"/>
      <c r="AO41" s="203"/>
      <c r="AP41" s="200"/>
      <c r="AQ41" s="201"/>
      <c r="AR41" s="201"/>
      <c r="AS41" s="202"/>
      <c r="AT41" s="203"/>
      <c r="AU41" s="200"/>
      <c r="AV41" s="201"/>
      <c r="AW41" s="201"/>
      <c r="AX41" s="202"/>
      <c r="AY41" s="203"/>
      <c r="AZ41" s="200"/>
      <c r="BA41" s="201"/>
      <c r="BB41" s="201"/>
      <c r="BC41" s="202"/>
      <c r="BD41" s="203"/>
      <c r="BE41" s="200"/>
      <c r="BF41" s="201"/>
      <c r="BG41" s="201"/>
      <c r="BH41" s="202"/>
      <c r="BI41" s="203"/>
      <c r="BJ41" s="200"/>
      <c r="BK41" s="201"/>
      <c r="BL41" s="201"/>
      <c r="BM41" s="202"/>
      <c r="BN41" s="203"/>
      <c r="BO41" s="200"/>
      <c r="BP41" s="201"/>
      <c r="BQ41" s="201"/>
      <c r="BR41" s="202"/>
      <c r="BS41" s="203"/>
      <c r="BT41" s="200"/>
      <c r="BU41" s="201"/>
      <c r="BV41" s="201"/>
      <c r="BW41" s="202"/>
      <c r="BX41" s="203"/>
      <c r="BY41" s="200"/>
      <c r="BZ41" s="201"/>
      <c r="CA41" s="201"/>
      <c r="CB41" s="202"/>
      <c r="CC41" s="203"/>
      <c r="CD41" s="200"/>
      <c r="CE41" s="201"/>
      <c r="CF41" s="201"/>
      <c r="CG41" s="202"/>
      <c r="CH41" s="203"/>
      <c r="CI41" s="200"/>
      <c r="CJ41" s="201"/>
      <c r="CK41" s="201"/>
      <c r="CL41" s="202"/>
      <c r="CM41" s="203"/>
      <c r="CN41" s="200"/>
      <c r="CO41" s="201"/>
      <c r="CP41" s="201"/>
      <c r="CQ41" s="202"/>
      <c r="CR41" s="203"/>
      <c r="CS41" s="200"/>
      <c r="CT41" s="201"/>
      <c r="CU41" s="201"/>
      <c r="CV41" s="202"/>
      <c r="CW41" s="203"/>
      <c r="CX41" s="200"/>
      <c r="CY41" s="201"/>
      <c r="CZ41" s="201"/>
      <c r="DA41" s="202"/>
      <c r="DB41" s="203"/>
      <c r="DC41" s="200"/>
      <c r="DD41" s="201"/>
      <c r="DE41" s="201"/>
      <c r="DF41" s="202"/>
      <c r="DG41" s="203"/>
      <c r="DH41" s="200"/>
      <c r="DI41" s="201"/>
      <c r="DJ41" s="201"/>
      <c r="DK41" s="202"/>
      <c r="DL41" s="203"/>
      <c r="DM41" s="200"/>
      <c r="DN41" s="201"/>
      <c r="DO41" s="201"/>
      <c r="DP41" s="202"/>
      <c r="DQ41" s="203"/>
      <c r="DR41" s="200"/>
      <c r="DS41" s="201"/>
      <c r="DT41" s="201"/>
      <c r="DU41" s="202"/>
      <c r="DV41" s="203"/>
      <c r="DW41" s="200"/>
      <c r="DX41" s="201"/>
      <c r="DY41" s="201"/>
      <c r="DZ41" s="202"/>
      <c r="EA41" s="203"/>
      <c r="EB41" s="200"/>
      <c r="EC41" s="201"/>
      <c r="ED41" s="201"/>
      <c r="EE41" s="202"/>
      <c r="EF41" s="203"/>
      <c r="EG41" s="200"/>
      <c r="EH41" s="201"/>
      <c r="EI41" s="201"/>
      <c r="EJ41" s="202"/>
      <c r="EK41" s="203"/>
      <c r="EL41" s="200"/>
      <c r="EM41" s="201"/>
      <c r="EN41" s="201"/>
      <c r="EO41" s="202"/>
      <c r="EP41" s="203"/>
      <c r="EQ41" s="200"/>
      <c r="ER41" s="201"/>
      <c r="ES41" s="201"/>
      <c r="ET41" s="202"/>
      <c r="EU41" s="203"/>
      <c r="EV41" s="200"/>
      <c r="EW41" s="201"/>
      <c r="EX41" s="201"/>
      <c r="EY41" s="202"/>
      <c r="EZ41" s="203"/>
      <c r="FA41" s="200"/>
      <c r="FB41" s="201"/>
      <c r="FC41" s="201"/>
      <c r="FD41" s="202"/>
      <c r="FE41" s="203"/>
      <c r="FF41" s="200"/>
      <c r="FG41" s="201"/>
      <c r="FH41" s="201"/>
      <c r="FI41" s="202"/>
      <c r="FJ41" s="203"/>
      <c r="FK41" s="200"/>
      <c r="FL41" s="201"/>
      <c r="FM41" s="201"/>
      <c r="FN41" s="202"/>
      <c r="FO41" s="203"/>
      <c r="FP41" s="200"/>
      <c r="FQ41" s="201"/>
      <c r="FR41" s="201"/>
      <c r="FS41" s="202"/>
      <c r="FT41" s="203"/>
      <c r="FU41" s="200"/>
      <c r="FV41" s="201"/>
      <c r="FW41" s="201"/>
      <c r="FX41" s="202"/>
      <c r="FY41" s="203"/>
      <c r="FZ41" s="200"/>
      <c r="GA41" s="201"/>
      <c r="GB41" s="201"/>
      <c r="GC41" s="202"/>
      <c r="GD41" s="203"/>
      <c r="GE41" s="200"/>
      <c r="GF41" s="201"/>
      <c r="GG41" s="201"/>
      <c r="GH41" s="202"/>
      <c r="GI41" s="203"/>
      <c r="GJ41" s="200"/>
      <c r="GK41" s="201"/>
      <c r="GL41" s="201"/>
      <c r="GM41" s="202"/>
      <c r="GN41" s="203"/>
      <c r="GO41" s="200"/>
      <c r="GP41" s="201"/>
      <c r="GQ41" s="201"/>
      <c r="GR41" s="202"/>
      <c r="GS41" s="203"/>
      <c r="GT41" s="200"/>
      <c r="GU41" s="201"/>
      <c r="GV41" s="201"/>
      <c r="GW41" s="202"/>
      <c r="GX41" s="203"/>
      <c r="GY41" s="200"/>
      <c r="GZ41" s="201"/>
      <c r="HA41" s="201"/>
      <c r="HB41" s="202"/>
      <c r="HC41" s="203"/>
      <c r="HD41" s="200"/>
      <c r="HE41" s="201"/>
      <c r="HF41" s="201"/>
      <c r="HG41" s="202"/>
      <c r="HH41" s="203"/>
      <c r="HI41" s="200"/>
      <c r="HJ41" s="201"/>
      <c r="HK41" s="201"/>
      <c r="HL41" s="202"/>
      <c r="HM41" s="203"/>
      <c r="HN41" s="200"/>
      <c r="HO41" s="201"/>
      <c r="HP41" s="201"/>
      <c r="HQ41" s="202"/>
      <c r="HR41" s="203"/>
      <c r="HS41" s="200"/>
      <c r="HT41" s="201"/>
      <c r="HU41" s="201"/>
      <c r="HV41" s="202"/>
      <c r="HW41" s="203"/>
      <c r="HX41" s="200"/>
      <c r="HY41" s="201"/>
      <c r="HZ41" s="201"/>
      <c r="IA41" s="202"/>
      <c r="IB41" s="203"/>
      <c r="IC41" s="200"/>
      <c r="ID41" s="201"/>
      <c r="IE41" s="201"/>
      <c r="IF41" s="202"/>
      <c r="IG41" s="203"/>
      <c r="IH41" s="200"/>
      <c r="II41" s="201"/>
      <c r="IJ41" s="201"/>
      <c r="IK41" s="202"/>
      <c r="IL41" s="203"/>
      <c r="IM41" s="200"/>
      <c r="IN41" s="201"/>
      <c r="IO41" s="201"/>
      <c r="IP41" s="202"/>
      <c r="IQ41" s="203"/>
      <c r="IR41" s="200"/>
      <c r="IS41" s="201"/>
      <c r="IT41" s="201"/>
      <c r="IU41" s="202"/>
      <c r="IV41" s="203"/>
    </row>
    <row r="42" spans="1:256" s="11" customFormat="1" ht="95.25" thickBot="1">
      <c r="A42" s="240" t="s">
        <v>58</v>
      </c>
      <c r="B42" s="149" t="s">
        <v>61</v>
      </c>
      <c r="C42" s="198">
        <v>175935</v>
      </c>
      <c r="D42" s="181">
        <f>E42-C42</f>
        <v>37502.59</v>
      </c>
      <c r="E42" s="199">
        <v>213437.59</v>
      </c>
      <c r="F42" s="241" t="s">
        <v>70</v>
      </c>
      <c r="G42" s="2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8" customFormat="1" ht="16.5" thickBot="1">
      <c r="A43" s="54" t="s">
        <v>12</v>
      </c>
      <c r="B43" s="55"/>
      <c r="C43" s="185">
        <f>C40</f>
        <v>12591741.76</v>
      </c>
      <c r="D43" s="185">
        <f>SUM(D41:D42)</f>
        <v>202472.59</v>
      </c>
      <c r="E43" s="186">
        <f>C43+D43</f>
        <v>12794214.35</v>
      </c>
      <c r="F43" s="56"/>
      <c r="G43" s="9"/>
      <c r="H43" s="9"/>
      <c r="I43" s="9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17.25" customHeight="1">
      <c r="A44" s="136" t="s">
        <v>3</v>
      </c>
      <c r="B44" s="146"/>
      <c r="C44" s="187"/>
      <c r="D44" s="188"/>
      <c r="E44" s="189"/>
      <c r="F44" s="52"/>
      <c r="G44" s="9"/>
      <c r="H44" s="9"/>
      <c r="I44" s="9"/>
      <c r="J44" s="9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15.75" customHeight="1">
      <c r="A45" s="147" t="s">
        <v>10</v>
      </c>
      <c r="B45" s="148"/>
      <c r="C45" s="190"/>
      <c r="D45" s="190"/>
      <c r="E45" s="190"/>
      <c r="F45" s="126"/>
      <c r="G45" s="9"/>
      <c r="H45" s="9"/>
      <c r="I45" s="9"/>
      <c r="J45" s="9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52" customFormat="1" ht="15.75" customHeight="1">
      <c r="A46" s="155" t="s">
        <v>35</v>
      </c>
      <c r="B46" s="156" t="s">
        <v>36</v>
      </c>
      <c r="C46" s="164">
        <v>6247762.95</v>
      </c>
      <c r="D46" s="165">
        <f>D47</f>
        <v>164970</v>
      </c>
      <c r="E46" s="164">
        <f>C46+D46</f>
        <v>6412732.95</v>
      </c>
      <c r="F46" s="126"/>
      <c r="G46" s="153"/>
      <c r="H46" s="153"/>
      <c r="I46" s="153"/>
      <c r="J46" s="153"/>
      <c r="K46" s="153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256" s="134" customFormat="1" ht="47.25">
      <c r="A47" s="159" t="s">
        <v>65</v>
      </c>
      <c r="B47" s="154" t="s">
        <v>62</v>
      </c>
      <c r="C47" s="162">
        <v>3506140.72</v>
      </c>
      <c r="D47" s="163">
        <v>164970</v>
      </c>
      <c r="E47" s="162">
        <v>3671110.72</v>
      </c>
      <c r="F47" s="242" t="s">
        <v>69</v>
      </c>
      <c r="G47" s="135"/>
      <c r="H47" s="135"/>
      <c r="I47" s="135"/>
      <c r="J47" s="135"/>
      <c r="K47" s="135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spans="1:256" s="134" customFormat="1" ht="15.75" customHeight="1">
      <c r="A48" s="160" t="s">
        <v>66</v>
      </c>
      <c r="B48" s="161" t="s">
        <v>63</v>
      </c>
      <c r="C48" s="164">
        <v>177435</v>
      </c>
      <c r="D48" s="165">
        <f>E48-C48</f>
        <v>37502.59</v>
      </c>
      <c r="E48" s="164">
        <v>214937.59</v>
      </c>
      <c r="F48" s="126"/>
      <c r="G48" s="135"/>
      <c r="H48" s="135"/>
      <c r="I48" s="135"/>
      <c r="J48" s="135"/>
      <c r="K48" s="135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spans="1:256" s="8" customFormat="1" ht="95.25" thickBot="1">
      <c r="A49" s="159" t="s">
        <v>67</v>
      </c>
      <c r="B49" s="158" t="s">
        <v>64</v>
      </c>
      <c r="C49" s="166">
        <v>175935</v>
      </c>
      <c r="D49" s="167">
        <v>37502.59</v>
      </c>
      <c r="E49" s="166">
        <v>213437.59</v>
      </c>
      <c r="F49" s="241" t="s">
        <v>70</v>
      </c>
      <c r="G49" s="9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16.5" thickBot="1">
      <c r="A50" s="54" t="s">
        <v>12</v>
      </c>
      <c r="B50" s="55"/>
      <c r="C50" s="185">
        <f>C43</f>
        <v>12591741.76</v>
      </c>
      <c r="D50" s="185">
        <f>D46+D48</f>
        <v>202472.59</v>
      </c>
      <c r="E50" s="186">
        <f>C50+D50</f>
        <v>12794214.35</v>
      </c>
      <c r="F50" s="48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11" customFormat="1" ht="15.75">
      <c r="A51" s="58"/>
      <c r="B51" s="59"/>
      <c r="C51" s="60"/>
      <c r="D51" s="60"/>
      <c r="E51" s="60"/>
      <c r="F51" s="57"/>
      <c r="G51" s="14"/>
      <c r="H51" s="12"/>
      <c r="I51" s="12"/>
      <c r="J51" s="12"/>
      <c r="K51" s="12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11" customFormat="1" ht="15.75">
      <c r="A52" s="58"/>
      <c r="B52" s="59"/>
      <c r="C52" s="60"/>
      <c r="D52" s="60"/>
      <c r="E52" s="60"/>
      <c r="F52" s="57"/>
      <c r="G52" s="14"/>
      <c r="H52" s="12"/>
      <c r="I52" s="12"/>
      <c r="J52" s="12"/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11" s="7" customFormat="1" ht="36.75" customHeight="1">
      <c r="A53" s="61" t="s">
        <v>29</v>
      </c>
      <c r="B53" s="62"/>
      <c r="C53" s="63"/>
      <c r="D53" s="64"/>
      <c r="E53" s="65" t="s">
        <v>30</v>
      </c>
      <c r="F53" s="47"/>
      <c r="G53" s="9"/>
      <c r="H53" s="9"/>
      <c r="I53" s="9"/>
      <c r="J53" s="9"/>
      <c r="K53" s="9"/>
    </row>
    <row r="54" spans="1:6" ht="18.75">
      <c r="A54" s="61"/>
      <c r="B54" s="66"/>
      <c r="C54" s="64"/>
      <c r="D54" s="64"/>
      <c r="E54" s="67"/>
      <c r="F54" s="47"/>
    </row>
    <row r="55" spans="1:11" ht="36" customHeight="1">
      <c r="A55" s="61"/>
      <c r="B55" s="66"/>
      <c r="C55" s="64"/>
      <c r="D55" s="68"/>
      <c r="E55" s="67"/>
      <c r="F55" s="47"/>
      <c r="G55" s="1"/>
      <c r="H55" s="1"/>
      <c r="I55" s="1"/>
      <c r="J55" s="1"/>
      <c r="K55" s="1"/>
    </row>
    <row r="56" spans="1:11" ht="36" customHeight="1">
      <c r="A56" s="69"/>
      <c r="B56" s="66"/>
      <c r="C56" s="64"/>
      <c r="D56" s="68"/>
      <c r="E56" s="67"/>
      <c r="F56" s="47"/>
      <c r="G56" s="1"/>
      <c r="H56" s="1"/>
      <c r="I56" s="1"/>
      <c r="J56" s="1"/>
      <c r="K56" s="1"/>
    </row>
    <row r="57" spans="1:11" ht="36" customHeight="1">
      <c r="A57" s="70"/>
      <c r="B57" s="66"/>
      <c r="C57" s="64"/>
      <c r="D57" s="68"/>
      <c r="E57" s="67"/>
      <c r="F57" s="47"/>
      <c r="G57" s="1"/>
      <c r="H57" s="1"/>
      <c r="I57" s="1"/>
      <c r="J57" s="1"/>
      <c r="K57" s="1"/>
    </row>
    <row r="58" spans="1:11" ht="36" customHeight="1">
      <c r="A58" s="71"/>
      <c r="B58" s="66"/>
      <c r="C58" s="64"/>
      <c r="D58" s="68"/>
      <c r="E58" s="67"/>
      <c r="F58" s="47"/>
      <c r="G58" s="1"/>
      <c r="H58" s="1"/>
      <c r="I58" s="1"/>
      <c r="J58" s="1"/>
      <c r="K58" s="1"/>
    </row>
    <row r="59" spans="1:11" ht="36" customHeight="1">
      <c r="A59" s="72"/>
      <c r="B59" s="66"/>
      <c r="C59" s="64"/>
      <c r="D59" s="68"/>
      <c r="E59" s="67"/>
      <c r="F59" s="47"/>
      <c r="G59" s="1"/>
      <c r="H59" s="1"/>
      <c r="I59" s="1"/>
      <c r="J59" s="1"/>
      <c r="K59" s="1"/>
    </row>
    <row r="60" spans="1:11" ht="36" customHeight="1">
      <c r="A60" s="73"/>
      <c r="B60" s="66"/>
      <c r="C60" s="64"/>
      <c r="D60" s="68"/>
      <c r="E60" s="67"/>
      <c r="F60" s="47"/>
      <c r="G60" s="1"/>
      <c r="H60" s="1"/>
      <c r="I60" s="1"/>
      <c r="J60" s="1"/>
      <c r="K60" s="1"/>
    </row>
    <row r="61" spans="1:11" ht="36" customHeight="1">
      <c r="A61" s="71"/>
      <c r="B61" s="66"/>
      <c r="C61" s="67"/>
      <c r="D61" s="67"/>
      <c r="E61" s="67"/>
      <c r="F61" s="47"/>
      <c r="G61" s="1"/>
      <c r="H61" s="1"/>
      <c r="I61" s="1"/>
      <c r="J61" s="1"/>
      <c r="K61" s="1"/>
    </row>
    <row r="62" spans="1:11" ht="36" customHeight="1">
      <c r="A62" s="72"/>
      <c r="B62" s="66"/>
      <c r="C62" s="74"/>
      <c r="D62" s="75"/>
      <c r="E62" s="76"/>
      <c r="F62" s="47"/>
      <c r="G62" s="1"/>
      <c r="H62" s="1"/>
      <c r="I62" s="1"/>
      <c r="J62" s="1"/>
      <c r="K62" s="1"/>
    </row>
    <row r="63" spans="1:11" ht="36" customHeight="1">
      <c r="A63" s="70"/>
      <c r="B63" s="76"/>
      <c r="C63" s="67"/>
      <c r="D63" s="77"/>
      <c r="E63" s="78"/>
      <c r="F63" s="47"/>
      <c r="G63" s="1"/>
      <c r="H63" s="1"/>
      <c r="I63" s="1"/>
      <c r="J63" s="1"/>
      <c r="K63" s="1"/>
    </row>
    <row r="64" spans="1:11" ht="36" customHeight="1">
      <c r="A64" s="70"/>
      <c r="B64" s="79"/>
      <c r="C64" s="67"/>
      <c r="D64" s="77"/>
      <c r="E64" s="78"/>
      <c r="F64" s="47"/>
      <c r="G64" s="1"/>
      <c r="H64" s="1"/>
      <c r="I64" s="1"/>
      <c r="J64" s="1"/>
      <c r="K64" s="1"/>
    </row>
    <row r="65" spans="1:11" ht="261.75" customHeight="1">
      <c r="A65" s="70"/>
      <c r="B65" s="80"/>
      <c r="C65" s="67"/>
      <c r="D65" s="77"/>
      <c r="E65" s="78"/>
      <c r="F65" s="47"/>
      <c r="G65" s="1"/>
      <c r="H65" s="1"/>
      <c r="I65" s="1"/>
      <c r="J65" s="1"/>
      <c r="K65" s="1"/>
    </row>
    <row r="66" spans="1:11" ht="202.5" customHeight="1">
      <c r="A66" s="72"/>
      <c r="B66" s="80"/>
      <c r="C66" s="67"/>
      <c r="D66" s="77"/>
      <c r="E66" s="78"/>
      <c r="F66" s="47"/>
      <c r="G66" s="1"/>
      <c r="H66" s="1"/>
      <c r="I66" s="1"/>
      <c r="J66" s="1"/>
      <c r="K66" s="1"/>
    </row>
    <row r="67" spans="1:11" ht="25.5" customHeight="1">
      <c r="A67" s="71"/>
      <c r="B67" s="81"/>
      <c r="C67" s="67"/>
      <c r="D67" s="77"/>
      <c r="E67" s="78"/>
      <c r="F67" s="47"/>
      <c r="G67" s="1"/>
      <c r="H67" s="1"/>
      <c r="I67" s="1"/>
      <c r="J67" s="1"/>
      <c r="K67" s="1"/>
    </row>
    <row r="68" spans="1:11" ht="27.75" customHeight="1">
      <c r="A68" s="71"/>
      <c r="B68" s="82"/>
      <c r="C68" s="67"/>
      <c r="D68" s="77"/>
      <c r="E68" s="78"/>
      <c r="F68" s="47"/>
      <c r="G68" s="1"/>
      <c r="H68" s="1"/>
      <c r="I68" s="1"/>
      <c r="J68" s="1"/>
      <c r="K68" s="1"/>
    </row>
    <row r="69" spans="1:11" ht="55.5" customHeight="1">
      <c r="A69" s="83"/>
      <c r="B69" s="84"/>
      <c r="C69" s="67"/>
      <c r="D69" s="77"/>
      <c r="E69" s="78"/>
      <c r="F69" s="85"/>
      <c r="G69" s="1"/>
      <c r="H69" s="1"/>
      <c r="I69" s="1"/>
      <c r="J69" s="1"/>
      <c r="K69" s="1"/>
    </row>
    <row r="70" spans="1:11" ht="27" customHeight="1">
      <c r="A70" s="86"/>
      <c r="B70" s="87"/>
      <c r="C70" s="67"/>
      <c r="D70" s="77"/>
      <c r="E70" s="78"/>
      <c r="F70" s="85"/>
      <c r="G70" s="1"/>
      <c r="H70" s="1"/>
      <c r="I70" s="1"/>
      <c r="J70" s="1"/>
      <c r="K70" s="1"/>
    </row>
    <row r="71" spans="1:11" ht="37.5" customHeight="1">
      <c r="A71" s="88"/>
      <c r="B71" s="80"/>
      <c r="C71" s="67"/>
      <c r="D71" s="77"/>
      <c r="E71" s="78"/>
      <c r="F71" s="85"/>
      <c r="G71" s="1"/>
      <c r="H71" s="1"/>
      <c r="I71" s="1"/>
      <c r="J71" s="1"/>
      <c r="K71" s="1"/>
    </row>
    <row r="72" spans="1:11" ht="67.5" customHeight="1">
      <c r="A72" s="89"/>
      <c r="B72" s="90"/>
      <c r="C72" s="67"/>
      <c r="D72" s="77"/>
      <c r="E72" s="78"/>
      <c r="F72" s="85"/>
      <c r="G72" s="1"/>
      <c r="H72" s="1"/>
      <c r="I72" s="1"/>
      <c r="J72" s="1"/>
      <c r="K72" s="1"/>
    </row>
    <row r="73" spans="1:11" ht="37.5" customHeight="1">
      <c r="A73" s="70"/>
      <c r="B73" s="80"/>
      <c r="C73" s="67"/>
      <c r="D73" s="77"/>
      <c r="E73" s="78"/>
      <c r="F73" s="85"/>
      <c r="G73" s="1"/>
      <c r="H73" s="1"/>
      <c r="I73" s="1"/>
      <c r="J73" s="1"/>
      <c r="K73" s="1"/>
    </row>
    <row r="74" spans="1:11" ht="37.5" customHeight="1">
      <c r="A74" s="87"/>
      <c r="B74" s="80"/>
      <c r="C74" s="67"/>
      <c r="D74" s="77"/>
      <c r="E74" s="78"/>
      <c r="F74" s="85"/>
      <c r="G74" s="1"/>
      <c r="H74" s="1"/>
      <c r="I74" s="1"/>
      <c r="J74" s="1"/>
      <c r="K74" s="1"/>
    </row>
    <row r="75" spans="1:11" ht="36" customHeight="1">
      <c r="A75" s="87"/>
      <c r="B75" s="89"/>
      <c r="C75" s="91"/>
      <c r="D75" s="92"/>
      <c r="E75" s="91"/>
      <c r="F75" s="85"/>
      <c r="G75" s="1"/>
      <c r="H75" s="1"/>
      <c r="I75" s="1"/>
      <c r="J75" s="1"/>
      <c r="K75" s="1"/>
    </row>
    <row r="76" spans="1:11" ht="36" customHeight="1">
      <c r="A76" s="87"/>
      <c r="B76" s="93"/>
      <c r="C76" s="64"/>
      <c r="D76" s="94"/>
      <c r="E76" s="64"/>
      <c r="F76" s="85"/>
      <c r="G76" s="1"/>
      <c r="H76" s="1"/>
      <c r="I76" s="1"/>
      <c r="J76" s="1"/>
      <c r="K76" s="1"/>
    </row>
    <row r="77" spans="1:11" ht="36" customHeight="1">
      <c r="A77" s="89"/>
      <c r="B77" s="95"/>
      <c r="C77" s="64"/>
      <c r="D77" s="94"/>
      <c r="E77" s="94"/>
      <c r="F77" s="85"/>
      <c r="G77" s="1"/>
      <c r="H77" s="1"/>
      <c r="I77" s="1"/>
      <c r="J77" s="1"/>
      <c r="K77" s="1"/>
    </row>
    <row r="78" spans="1:11" ht="36" customHeight="1">
      <c r="A78" s="96"/>
      <c r="B78" s="97"/>
      <c r="C78" s="64"/>
      <c r="D78" s="94"/>
      <c r="E78" s="64"/>
      <c r="F78" s="85"/>
      <c r="G78" s="1"/>
      <c r="H78" s="1"/>
      <c r="I78" s="1"/>
      <c r="J78" s="1"/>
      <c r="K78" s="1"/>
    </row>
    <row r="79" spans="1:11" ht="36" customHeight="1">
      <c r="A79" s="98"/>
      <c r="B79" s="97"/>
      <c r="C79" s="64"/>
      <c r="D79" s="94"/>
      <c r="E79" s="94"/>
      <c r="F79" s="85"/>
      <c r="G79" s="1"/>
      <c r="H79" s="1"/>
      <c r="I79" s="1"/>
      <c r="J79" s="1"/>
      <c r="K79" s="1"/>
    </row>
    <row r="80" spans="1:11" ht="36" customHeight="1">
      <c r="A80" s="98"/>
      <c r="B80" s="97"/>
      <c r="C80" s="64"/>
      <c r="D80" s="94"/>
      <c r="E80" s="64"/>
      <c r="F80" s="85"/>
      <c r="G80" s="1"/>
      <c r="H80" s="1"/>
      <c r="I80" s="1"/>
      <c r="J80" s="1"/>
      <c r="K80" s="1"/>
    </row>
    <row r="81" spans="1:256" s="4" customFormat="1" ht="36" customHeight="1">
      <c r="A81" s="89"/>
      <c r="B81" s="97"/>
      <c r="C81" s="64"/>
      <c r="D81" s="94"/>
      <c r="E81" s="64"/>
      <c r="F81" s="85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11" ht="36" customHeight="1">
      <c r="A82" s="99"/>
      <c r="B82" s="97"/>
      <c r="C82" s="64"/>
      <c r="D82" s="94"/>
      <c r="E82" s="64"/>
      <c r="F82" s="85"/>
      <c r="G82" s="1"/>
      <c r="H82" s="1"/>
      <c r="I82" s="1"/>
      <c r="J82" s="1"/>
      <c r="K82" s="1"/>
    </row>
    <row r="83" spans="1:6" ht="15.75">
      <c r="A83" s="100"/>
      <c r="B83" s="101"/>
      <c r="C83" s="64"/>
      <c r="D83" s="94"/>
      <c r="E83" s="64"/>
      <c r="F83" s="85"/>
    </row>
    <row r="84" spans="1:6" ht="15.75">
      <c r="A84" s="102"/>
      <c r="B84" s="101"/>
      <c r="C84" s="64"/>
      <c r="D84" s="94"/>
      <c r="E84" s="64"/>
      <c r="F84" s="85"/>
    </row>
    <row r="85" spans="1:6" ht="15.75">
      <c r="A85" s="103"/>
      <c r="B85" s="101"/>
      <c r="C85" s="64"/>
      <c r="D85" s="94"/>
      <c r="E85" s="64"/>
      <c r="F85" s="85"/>
    </row>
    <row r="86" spans="1:6" ht="24.75" customHeight="1">
      <c r="A86" s="103"/>
      <c r="B86" s="101"/>
      <c r="C86" s="64"/>
      <c r="D86" s="94"/>
      <c r="E86" s="64"/>
      <c r="F86" s="85"/>
    </row>
    <row r="87" spans="1:6" ht="32.25" customHeight="1">
      <c r="A87" s="71"/>
      <c r="B87" s="101"/>
      <c r="C87" s="64"/>
      <c r="D87" s="94"/>
      <c r="E87" s="64"/>
      <c r="F87" s="85"/>
    </row>
    <row r="88" spans="1:6" ht="45" customHeight="1">
      <c r="A88" s="71"/>
      <c r="B88" s="101"/>
      <c r="C88" s="64"/>
      <c r="D88" s="94"/>
      <c r="E88" s="64"/>
      <c r="F88" s="85"/>
    </row>
    <row r="89" spans="1:6" ht="55.5" customHeight="1">
      <c r="A89" s="71"/>
      <c r="B89" s="101"/>
      <c r="C89" s="64"/>
      <c r="D89" s="94"/>
      <c r="E89" s="64"/>
      <c r="F89" s="85"/>
    </row>
    <row r="90" spans="1:6" ht="15.75">
      <c r="A90" s="71"/>
      <c r="B90" s="101"/>
      <c r="C90" s="64"/>
      <c r="D90" s="94"/>
      <c r="E90" s="64"/>
      <c r="F90" s="85"/>
    </row>
    <row r="91" spans="1:6" ht="15.75">
      <c r="A91" s="71"/>
      <c r="B91" s="101"/>
      <c r="C91" s="64"/>
      <c r="D91" s="94"/>
      <c r="E91" s="64"/>
      <c r="F91" s="85"/>
    </row>
    <row r="92" spans="1:6" ht="29.25" customHeight="1">
      <c r="A92" s="71"/>
      <c r="B92" s="101"/>
      <c r="C92" s="64"/>
      <c r="D92" s="94"/>
      <c r="E92" s="64"/>
      <c r="F92" s="85"/>
    </row>
    <row r="93" spans="1:6" ht="29.25" customHeight="1">
      <c r="A93" s="103"/>
      <c r="B93" s="101"/>
      <c r="C93" s="64"/>
      <c r="D93" s="94"/>
      <c r="E93" s="64"/>
      <c r="F93" s="85"/>
    </row>
    <row r="94" spans="1:6" ht="15.75">
      <c r="A94" s="71"/>
      <c r="B94" s="101"/>
      <c r="C94" s="64"/>
      <c r="D94" s="94"/>
      <c r="E94" s="64"/>
      <c r="F94" s="85"/>
    </row>
    <row r="95" spans="1:6" ht="61.5" customHeight="1">
      <c r="A95" s="71"/>
      <c r="B95" s="101"/>
      <c r="C95" s="64"/>
      <c r="D95" s="94"/>
      <c r="E95" s="64"/>
      <c r="F95" s="85"/>
    </row>
    <row r="96" spans="1:6" ht="15.75" customHeight="1">
      <c r="A96" s="103"/>
      <c r="B96" s="101"/>
      <c r="C96" s="64"/>
      <c r="D96" s="94"/>
      <c r="E96" s="64"/>
      <c r="F96" s="85"/>
    </row>
    <row r="97" spans="1:6" ht="76.5" customHeight="1">
      <c r="A97" s="71"/>
      <c r="B97" s="101"/>
      <c r="C97" s="64"/>
      <c r="D97" s="94"/>
      <c r="E97" s="64"/>
      <c r="F97" s="85"/>
    </row>
    <row r="98" spans="1:6" ht="15.75">
      <c r="A98" s="71"/>
      <c r="B98" s="101"/>
      <c r="C98" s="64"/>
      <c r="D98" s="94"/>
      <c r="E98" s="64"/>
      <c r="F98" s="85"/>
    </row>
    <row r="99" spans="1:6" ht="15.75">
      <c r="A99" s="71"/>
      <c r="B99" s="101"/>
      <c r="C99" s="64"/>
      <c r="D99" s="94"/>
      <c r="E99" s="64"/>
      <c r="F99" s="85"/>
    </row>
    <row r="100" spans="1:6" ht="15.75">
      <c r="A100" s="71"/>
      <c r="B100" s="101"/>
      <c r="C100" s="64"/>
      <c r="D100" s="94"/>
      <c r="E100" s="64"/>
      <c r="F100" s="85"/>
    </row>
    <row r="101" spans="1:256" s="2" customFormat="1" ht="15.75">
      <c r="A101" s="103"/>
      <c r="B101" s="101"/>
      <c r="C101" s="64"/>
      <c r="D101" s="94"/>
      <c r="E101" s="64"/>
      <c r="F101" s="8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104"/>
      <c r="B102" s="101"/>
      <c r="C102" s="64"/>
      <c r="D102" s="94"/>
      <c r="E102" s="64"/>
      <c r="F102" s="8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104"/>
      <c r="B103" s="101"/>
      <c r="C103" s="64"/>
      <c r="D103" s="94"/>
      <c r="E103" s="64"/>
      <c r="F103" s="8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71"/>
      <c r="B104" s="101"/>
      <c r="C104" s="64"/>
      <c r="D104" s="94"/>
      <c r="E104" s="64"/>
      <c r="F104" s="8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30.75" customHeight="1">
      <c r="A105" s="71"/>
      <c r="B105" s="101"/>
      <c r="C105" s="64"/>
      <c r="D105" s="94"/>
      <c r="E105" s="64"/>
      <c r="F105" s="8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21.75" customHeight="1">
      <c r="A106" s="71"/>
      <c r="B106" s="101"/>
      <c r="C106" s="64"/>
      <c r="D106" s="94"/>
      <c r="E106" s="64"/>
      <c r="F106" s="8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104"/>
      <c r="B107" s="101"/>
      <c r="C107" s="64"/>
      <c r="D107" s="94"/>
      <c r="E107" s="64"/>
      <c r="F107" s="8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71"/>
      <c r="B108" s="101"/>
      <c r="C108" s="64"/>
      <c r="D108" s="94"/>
      <c r="E108" s="64"/>
      <c r="F108" s="8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71"/>
      <c r="B109" s="101"/>
      <c r="C109" s="64"/>
      <c r="D109" s="94"/>
      <c r="E109" s="64"/>
      <c r="F109" s="8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71"/>
      <c r="B110" s="101"/>
      <c r="C110" s="64"/>
      <c r="D110" s="94"/>
      <c r="E110" s="64"/>
      <c r="F110" s="8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71"/>
      <c r="B111" s="101"/>
      <c r="C111" s="64"/>
      <c r="D111" s="94"/>
      <c r="E111" s="64"/>
      <c r="F111" s="8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71"/>
      <c r="B112" s="101"/>
      <c r="C112" s="64"/>
      <c r="D112" s="94"/>
      <c r="E112" s="64"/>
      <c r="F112" s="8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71"/>
      <c r="B113" s="101"/>
      <c r="C113" s="64"/>
      <c r="D113" s="94"/>
      <c r="E113" s="64"/>
      <c r="F113" s="8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71"/>
      <c r="B114" s="101"/>
      <c r="C114" s="64"/>
      <c r="D114" s="94"/>
      <c r="E114" s="64"/>
      <c r="F114" s="8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71"/>
      <c r="B115" s="101"/>
      <c r="C115" s="64"/>
      <c r="D115" s="94"/>
      <c r="E115" s="64"/>
      <c r="F115" s="8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71"/>
      <c r="B116" s="101"/>
      <c r="C116" s="64"/>
      <c r="D116" s="94"/>
      <c r="E116" s="64"/>
      <c r="F116" s="8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71"/>
      <c r="B117" s="101"/>
      <c r="C117" s="64"/>
      <c r="D117" s="94"/>
      <c r="E117" s="64"/>
      <c r="F117" s="8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71"/>
      <c r="B118" s="101"/>
      <c r="C118" s="64"/>
      <c r="D118" s="94"/>
      <c r="E118" s="64"/>
      <c r="F118" s="8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105"/>
      <c r="B119" s="101"/>
      <c r="C119" s="64"/>
      <c r="D119" s="94"/>
      <c r="E119" s="64"/>
      <c r="F119" s="8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70"/>
      <c r="B120" s="101"/>
      <c r="C120" s="64"/>
      <c r="D120" s="94"/>
      <c r="E120" s="64"/>
      <c r="F120" s="8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71"/>
      <c r="B121" s="101"/>
      <c r="C121" s="64"/>
      <c r="D121" s="94"/>
      <c r="E121" s="64"/>
      <c r="F121" s="8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70"/>
      <c r="B122" s="101"/>
      <c r="C122" s="64"/>
      <c r="D122" s="94"/>
      <c r="E122" s="64"/>
      <c r="F122" s="8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70"/>
      <c r="B123" s="101"/>
      <c r="C123" s="64"/>
      <c r="D123" s="94"/>
      <c r="E123" s="64"/>
      <c r="F123" s="8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71"/>
      <c r="B124" s="101"/>
      <c r="C124" s="64"/>
      <c r="D124" s="94"/>
      <c r="E124" s="64"/>
      <c r="F124" s="8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71"/>
      <c r="B125" s="101"/>
      <c r="C125" s="64"/>
      <c r="D125" s="94"/>
      <c r="E125" s="64"/>
      <c r="F125" s="8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71"/>
      <c r="B126" s="101"/>
      <c r="C126" s="64"/>
      <c r="D126" s="94"/>
      <c r="E126" s="94"/>
      <c r="F126" s="8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71"/>
      <c r="B127" s="101"/>
      <c r="C127" s="64"/>
      <c r="D127" s="94"/>
      <c r="E127" s="94"/>
      <c r="F127" s="8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69"/>
      <c r="B128" s="106"/>
      <c r="C128" s="64"/>
      <c r="D128" s="94"/>
      <c r="E128" s="94"/>
      <c r="F128" s="8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71"/>
      <c r="B129" s="106"/>
      <c r="C129" s="64"/>
      <c r="D129" s="94"/>
      <c r="E129" s="94"/>
      <c r="F129" s="8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71"/>
      <c r="B130" s="106"/>
      <c r="C130" s="64"/>
      <c r="D130" s="94"/>
      <c r="E130" s="94"/>
      <c r="F130" s="8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71"/>
      <c r="B131" s="106"/>
      <c r="C131" s="64"/>
      <c r="D131" s="94"/>
      <c r="E131" s="94"/>
      <c r="F131" s="8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71"/>
      <c r="B132" s="106"/>
      <c r="C132" s="64"/>
      <c r="D132" s="94"/>
      <c r="E132" s="94"/>
      <c r="F132" s="8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71"/>
      <c r="B133" s="106"/>
      <c r="C133" s="64"/>
      <c r="D133" s="94"/>
      <c r="E133" s="94"/>
      <c r="F133" s="10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108"/>
      <c r="B134" s="106"/>
      <c r="C134" s="64"/>
      <c r="D134" s="94"/>
      <c r="E134" s="94"/>
      <c r="F134" s="8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104"/>
      <c r="B135" s="106"/>
      <c r="C135" s="64"/>
      <c r="D135" s="94"/>
      <c r="E135" s="94"/>
      <c r="F135" s="8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09"/>
      <c r="B136" s="106"/>
      <c r="C136" s="64"/>
      <c r="D136" s="94"/>
      <c r="E136" s="94"/>
      <c r="F136" s="8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71"/>
      <c r="B137" s="106"/>
      <c r="C137" s="64"/>
      <c r="D137" s="94"/>
      <c r="E137" s="94"/>
      <c r="F137" s="8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71"/>
      <c r="B138" s="106"/>
      <c r="C138" s="64"/>
      <c r="D138" s="94"/>
      <c r="E138" s="94"/>
      <c r="F138" s="8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72"/>
      <c r="B139" s="106"/>
      <c r="C139" s="64"/>
      <c r="D139" s="110"/>
      <c r="E139" s="110"/>
      <c r="F139" s="8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72"/>
      <c r="B140" s="106"/>
      <c r="C140" s="64"/>
      <c r="D140" s="94"/>
      <c r="E140" s="94"/>
      <c r="F140" s="8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72"/>
      <c r="B141" s="106"/>
      <c r="C141" s="64"/>
      <c r="D141" s="94"/>
      <c r="E141" s="94"/>
      <c r="F141" s="8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03"/>
      <c r="B142" s="106"/>
      <c r="C142" s="64"/>
      <c r="D142" s="94"/>
      <c r="E142" s="94"/>
      <c r="F142" s="8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71"/>
      <c r="B143" s="106"/>
      <c r="C143" s="64"/>
      <c r="D143" s="94"/>
      <c r="E143" s="94"/>
      <c r="F143" s="8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09"/>
      <c r="B144" s="106"/>
      <c r="C144" s="64"/>
      <c r="D144" s="94"/>
      <c r="E144" s="94"/>
      <c r="F144" s="8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03"/>
      <c r="B145" s="106"/>
      <c r="C145" s="64"/>
      <c r="D145" s="94"/>
      <c r="E145" s="94"/>
      <c r="F145" s="8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03"/>
      <c r="B146" s="106"/>
      <c r="C146" s="64"/>
      <c r="D146" s="94"/>
      <c r="E146" s="94"/>
      <c r="F146" s="8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72"/>
      <c r="B147" s="106"/>
      <c r="C147" s="64"/>
      <c r="D147" s="94"/>
      <c r="E147" s="94"/>
      <c r="F147" s="8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03"/>
      <c r="B148" s="106"/>
      <c r="C148" s="64"/>
      <c r="D148" s="94"/>
      <c r="E148" s="94"/>
      <c r="F148" s="8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71"/>
      <c r="B149" s="106"/>
      <c r="C149" s="64"/>
      <c r="D149" s="94"/>
      <c r="E149" s="94"/>
      <c r="F149" s="8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71"/>
      <c r="B150" s="106"/>
      <c r="C150" s="64"/>
      <c r="D150" s="94"/>
      <c r="E150" s="94"/>
      <c r="F150" s="8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71"/>
      <c r="B151" s="106"/>
      <c r="C151" s="64"/>
      <c r="D151" s="94"/>
      <c r="E151" s="94"/>
      <c r="F151" s="8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103"/>
      <c r="B152" s="106"/>
      <c r="C152" s="64"/>
      <c r="D152" s="94"/>
      <c r="E152" s="94"/>
      <c r="F152" s="8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71"/>
      <c r="B153" s="106"/>
      <c r="C153" s="64"/>
      <c r="D153" s="94"/>
      <c r="E153" s="94"/>
      <c r="F153" s="8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111"/>
      <c r="B154" s="106"/>
      <c r="C154" s="64"/>
      <c r="D154" s="94"/>
      <c r="E154" s="94"/>
      <c r="F154" s="8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71"/>
      <c r="B155" s="112"/>
      <c r="C155" s="68"/>
      <c r="D155" s="74"/>
      <c r="E155" s="68"/>
      <c r="F155" s="10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71"/>
      <c r="B156" s="112"/>
      <c r="C156" s="68"/>
      <c r="D156" s="74"/>
      <c r="E156" s="68"/>
      <c r="F156" s="10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71"/>
      <c r="B157" s="112"/>
      <c r="C157" s="68"/>
      <c r="D157" s="74"/>
      <c r="E157" s="68"/>
      <c r="F157" s="10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05"/>
      <c r="B158" s="112"/>
      <c r="C158" s="68"/>
      <c r="D158" s="74"/>
      <c r="E158" s="68"/>
      <c r="F158" s="10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05"/>
      <c r="B159" s="112"/>
      <c r="C159" s="68"/>
      <c r="D159" s="113"/>
      <c r="E159" s="68"/>
      <c r="F159" s="10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108"/>
      <c r="B160" s="114"/>
      <c r="C160" s="68"/>
      <c r="D160" s="74"/>
      <c r="E160" s="68"/>
      <c r="F160" s="10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04"/>
      <c r="B161" s="112"/>
      <c r="C161" s="68"/>
      <c r="D161" s="74"/>
      <c r="E161" s="68"/>
      <c r="F161" s="10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09"/>
      <c r="B162" s="112"/>
      <c r="C162" s="68"/>
      <c r="D162" s="74"/>
      <c r="E162" s="68"/>
      <c r="F162" s="10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72"/>
      <c r="B163" s="115"/>
      <c r="C163" s="68"/>
      <c r="D163" s="74"/>
      <c r="E163" s="68"/>
      <c r="F163" s="10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72"/>
      <c r="B164" s="112"/>
      <c r="C164" s="68"/>
      <c r="D164" s="74"/>
      <c r="E164" s="68"/>
      <c r="F164" s="10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72"/>
      <c r="B165" s="112"/>
      <c r="C165" s="68"/>
      <c r="D165" s="113"/>
      <c r="E165" s="68"/>
      <c r="F165" s="10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71"/>
      <c r="B166" s="116"/>
      <c r="C166" s="68"/>
      <c r="D166" s="74"/>
      <c r="E166" s="68"/>
      <c r="F166" s="10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109"/>
      <c r="B167" s="112"/>
      <c r="C167" s="68"/>
      <c r="D167" s="113"/>
      <c r="E167" s="68"/>
      <c r="F167" s="10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72"/>
      <c r="B168" s="114"/>
      <c r="C168" s="68"/>
      <c r="D168" s="74"/>
      <c r="E168" s="68"/>
      <c r="F168" s="10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72"/>
      <c r="B169" s="112"/>
      <c r="C169" s="68"/>
      <c r="D169" s="68"/>
      <c r="E169" s="68"/>
      <c r="F169" s="10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72"/>
      <c r="B170" s="115"/>
      <c r="C170" s="68"/>
      <c r="D170" s="68"/>
      <c r="E170" s="68"/>
      <c r="F170" s="10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71"/>
      <c r="B171" s="112"/>
      <c r="C171" s="68"/>
      <c r="D171" s="68"/>
      <c r="E171" s="68"/>
      <c r="F171" s="10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71"/>
      <c r="B172" s="114"/>
      <c r="C172" s="68"/>
      <c r="D172" s="74"/>
      <c r="E172" s="68"/>
      <c r="F172" s="10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17"/>
      <c r="B173" s="112"/>
      <c r="C173" s="68"/>
      <c r="D173" s="74"/>
      <c r="E173" s="68"/>
      <c r="F173" s="10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18"/>
      <c r="B174" s="112"/>
      <c r="C174" s="68"/>
      <c r="D174" s="74"/>
      <c r="E174" s="68"/>
      <c r="F174" s="10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09"/>
      <c r="B175" s="112"/>
      <c r="C175" s="68"/>
      <c r="D175" s="74"/>
      <c r="E175" s="68"/>
      <c r="F175" s="10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71"/>
      <c r="B176" s="114"/>
      <c r="C176" s="119"/>
      <c r="D176" s="119"/>
      <c r="E176" s="119"/>
      <c r="F176" s="10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71"/>
      <c r="B177" s="114"/>
      <c r="C177" s="119"/>
      <c r="D177" s="119"/>
      <c r="E177" s="119"/>
      <c r="F177" s="10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71"/>
      <c r="B178" s="120"/>
      <c r="C178" s="119"/>
      <c r="D178" s="119"/>
      <c r="E178" s="119"/>
      <c r="F178" s="10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71"/>
      <c r="B179" s="120"/>
      <c r="C179" s="119"/>
      <c r="D179" s="119"/>
      <c r="E179" s="119"/>
      <c r="F179" s="10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08"/>
      <c r="B180" s="120"/>
      <c r="C180" s="119"/>
      <c r="D180" s="119"/>
      <c r="E180" s="119"/>
      <c r="F180" s="10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71"/>
      <c r="B181" s="120"/>
      <c r="C181" s="119"/>
      <c r="D181" s="119"/>
      <c r="E181" s="119"/>
      <c r="F181" s="10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71"/>
      <c r="B182" s="120"/>
      <c r="C182" s="119"/>
      <c r="D182" s="119"/>
      <c r="E182" s="119"/>
      <c r="F182" s="10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71"/>
      <c r="B183" s="120"/>
      <c r="C183" s="119"/>
      <c r="D183" s="119"/>
      <c r="E183" s="119"/>
      <c r="F183" s="10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21"/>
      <c r="B184" s="120"/>
      <c r="C184" s="119"/>
      <c r="D184" s="119"/>
      <c r="E184" s="119"/>
      <c r="F184" s="10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21"/>
      <c r="B185" s="120"/>
      <c r="C185" s="119"/>
      <c r="D185" s="119"/>
      <c r="E185" s="119"/>
      <c r="F185" s="10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21"/>
      <c r="B186" s="120"/>
      <c r="C186" s="119"/>
      <c r="D186" s="119"/>
      <c r="E186" s="119"/>
      <c r="F186" s="10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21"/>
      <c r="B187" s="120"/>
      <c r="C187" s="119"/>
      <c r="D187" s="119"/>
      <c r="E187" s="119"/>
      <c r="F187" s="10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21"/>
      <c r="B188" s="120"/>
      <c r="C188" s="119"/>
      <c r="D188" s="119"/>
      <c r="E188" s="119"/>
      <c r="F188" s="10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21"/>
      <c r="B189" s="120"/>
      <c r="C189" s="119"/>
      <c r="D189" s="119"/>
      <c r="E189" s="119"/>
      <c r="F189" s="10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21"/>
      <c r="B190" s="120"/>
      <c r="C190" s="119"/>
      <c r="D190" s="119"/>
      <c r="E190" s="119"/>
      <c r="F190" s="10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21"/>
      <c r="B191" s="120"/>
      <c r="C191" s="119"/>
      <c r="D191" s="119"/>
      <c r="E191" s="119"/>
      <c r="F191" s="10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21"/>
      <c r="B192" s="120"/>
      <c r="C192" s="119"/>
      <c r="D192" s="119"/>
      <c r="E192" s="119"/>
      <c r="F192" s="10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21"/>
      <c r="B193" s="120"/>
      <c r="C193" s="119"/>
      <c r="D193" s="119"/>
      <c r="E193" s="119"/>
      <c r="F193" s="10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21"/>
      <c r="B194" s="120"/>
      <c r="C194" s="119"/>
      <c r="D194" s="119"/>
      <c r="E194" s="119"/>
      <c r="F194" s="10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21"/>
      <c r="B195" s="120"/>
      <c r="C195" s="119"/>
      <c r="D195" s="119"/>
      <c r="E195" s="119"/>
      <c r="F195" s="10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21"/>
      <c r="B196" s="120"/>
      <c r="C196" s="119"/>
      <c r="D196" s="119"/>
      <c r="E196" s="119"/>
      <c r="F196" s="10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21"/>
      <c r="B197" s="120"/>
      <c r="C197" s="119"/>
      <c r="D197" s="119"/>
      <c r="E197" s="119"/>
      <c r="F197" s="10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21"/>
      <c r="B198" s="120"/>
      <c r="C198" s="119"/>
      <c r="D198" s="119"/>
      <c r="E198" s="119"/>
      <c r="F198" s="10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21"/>
      <c r="B199" s="120"/>
      <c r="C199" s="119"/>
      <c r="D199" s="119"/>
      <c r="E199" s="119"/>
      <c r="F199" s="10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21"/>
      <c r="B200" s="120"/>
      <c r="C200" s="119"/>
      <c r="D200" s="119"/>
      <c r="E200" s="119"/>
      <c r="F200" s="10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21"/>
      <c r="B201" s="120"/>
      <c r="C201" s="119"/>
      <c r="D201" s="119"/>
      <c r="E201" s="119"/>
      <c r="F201" s="10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21"/>
      <c r="B202" s="120"/>
      <c r="C202" s="119"/>
      <c r="D202" s="119"/>
      <c r="E202" s="119"/>
      <c r="F202" s="10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21"/>
      <c r="B203" s="120"/>
      <c r="C203" s="119"/>
      <c r="D203" s="119"/>
      <c r="E203" s="119"/>
      <c r="F203" s="10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21"/>
      <c r="B204" s="120"/>
      <c r="C204" s="119"/>
      <c r="D204" s="119"/>
      <c r="E204" s="119"/>
      <c r="F204" s="10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21"/>
      <c r="B205" s="120"/>
      <c r="C205" s="119"/>
      <c r="D205" s="119"/>
      <c r="E205" s="119"/>
      <c r="F205" s="10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21"/>
      <c r="B206" s="120"/>
      <c r="C206" s="119"/>
      <c r="D206" s="119"/>
      <c r="E206" s="119"/>
      <c r="F206" s="10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21"/>
      <c r="B207" s="120"/>
      <c r="C207" s="119"/>
      <c r="D207" s="119"/>
      <c r="E207" s="119"/>
      <c r="F207" s="10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21"/>
      <c r="B208" s="120"/>
      <c r="C208" s="119"/>
      <c r="D208" s="119"/>
      <c r="E208" s="119"/>
      <c r="F208" s="10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21"/>
      <c r="B209" s="120"/>
      <c r="C209" s="119"/>
      <c r="D209" s="119"/>
      <c r="E209" s="119"/>
      <c r="F209" s="10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21"/>
      <c r="B210" s="120"/>
      <c r="C210" s="119"/>
      <c r="D210" s="119"/>
      <c r="E210" s="119"/>
      <c r="F210" s="10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21"/>
      <c r="B211" s="120"/>
      <c r="C211" s="119"/>
      <c r="D211" s="119"/>
      <c r="E211" s="119"/>
      <c r="F211" s="10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21"/>
      <c r="B212" s="120"/>
      <c r="C212" s="119"/>
      <c r="D212" s="119"/>
      <c r="E212" s="119"/>
      <c r="F212" s="10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21"/>
      <c r="B213" s="120"/>
      <c r="C213" s="119"/>
      <c r="D213" s="119"/>
      <c r="E213" s="119"/>
      <c r="F213" s="10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2:5" ht="15.75">
      <c r="B214" s="120"/>
      <c r="C214" s="119"/>
      <c r="D214" s="119"/>
      <c r="E214" s="119"/>
    </row>
    <row r="215" spans="2:5" ht="15.75">
      <c r="B215" s="120"/>
      <c r="C215" s="119"/>
      <c r="D215" s="119"/>
      <c r="E215" s="119"/>
    </row>
    <row r="216" spans="2:5" ht="15.75">
      <c r="B216" s="120"/>
      <c r="C216" s="119"/>
      <c r="D216" s="119"/>
      <c r="E216" s="119"/>
    </row>
    <row r="217" spans="2:5" ht="15.75">
      <c r="B217" s="120"/>
      <c r="C217" s="119"/>
      <c r="D217" s="119"/>
      <c r="E217" s="119"/>
    </row>
    <row r="218" spans="2:5" ht="15.75">
      <c r="B218" s="120"/>
      <c r="C218" s="119"/>
      <c r="D218" s="119"/>
      <c r="E218" s="119"/>
    </row>
    <row r="219" spans="2:5" ht="15.75">
      <c r="B219" s="120"/>
      <c r="C219" s="119"/>
      <c r="D219" s="119"/>
      <c r="E219" s="119"/>
    </row>
    <row r="220" spans="2:5" ht="15.75">
      <c r="B220" s="120"/>
      <c r="C220" s="119"/>
      <c r="D220" s="119"/>
      <c r="E220" s="119"/>
    </row>
    <row r="221" spans="2:5" ht="15.75">
      <c r="B221" s="120"/>
      <c r="C221" s="119"/>
      <c r="D221" s="119"/>
      <c r="E221" s="119"/>
    </row>
    <row r="222" spans="2:5" ht="15.75">
      <c r="B222" s="120"/>
      <c r="C222" s="119"/>
      <c r="D222" s="119"/>
      <c r="E222" s="119"/>
    </row>
    <row r="223" spans="1:256" s="2" customFormat="1" ht="15.75">
      <c r="A223" s="121"/>
      <c r="B223" s="120"/>
      <c r="C223" s="119"/>
      <c r="D223" s="119"/>
      <c r="E223" s="119"/>
      <c r="F223" s="10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121"/>
      <c r="B224" s="120"/>
      <c r="C224" s="119"/>
      <c r="D224" s="119"/>
      <c r="E224" s="119"/>
      <c r="F224" s="10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121"/>
      <c r="B225" s="120"/>
      <c r="C225" s="119"/>
      <c r="D225" s="119"/>
      <c r="E225" s="119"/>
      <c r="F225" s="10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121"/>
      <c r="B226" s="120"/>
      <c r="C226" s="119"/>
      <c r="D226" s="119"/>
      <c r="E226" s="119"/>
      <c r="F226" s="10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121"/>
      <c r="B227" s="120"/>
      <c r="C227" s="119"/>
      <c r="D227" s="119"/>
      <c r="E227" s="119"/>
      <c r="F227" s="10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121"/>
      <c r="B228" s="120"/>
      <c r="C228" s="119"/>
      <c r="D228" s="119"/>
      <c r="E228" s="119"/>
      <c r="F228" s="10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121"/>
      <c r="B229" s="120"/>
      <c r="C229" s="119"/>
      <c r="D229" s="119"/>
      <c r="E229" s="119"/>
      <c r="F229" s="10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121"/>
      <c r="B230" s="120"/>
      <c r="C230" s="119"/>
      <c r="D230" s="119"/>
      <c r="E230" s="119"/>
      <c r="F230" s="10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6" ht="12.75">
      <c r="A231" s="3"/>
      <c r="B231" s="120"/>
      <c r="C231" s="119"/>
      <c r="D231" s="119"/>
      <c r="E231" s="119"/>
      <c r="F231" s="3"/>
    </row>
    <row r="232" spans="1:6" ht="12.75">
      <c r="A232" s="3"/>
      <c r="B232" s="120"/>
      <c r="C232" s="119"/>
      <c r="D232" s="119"/>
      <c r="E232" s="119"/>
      <c r="F232" s="3"/>
    </row>
    <row r="233" spans="1:6" ht="12.75">
      <c r="A233" s="3"/>
      <c r="B233" s="120"/>
      <c r="C233" s="119"/>
      <c r="D233" s="119"/>
      <c r="E233" s="119"/>
      <c r="F233" s="3"/>
    </row>
    <row r="234" spans="1:6" ht="12.75">
      <c r="A234" s="3"/>
      <c r="B234" s="120"/>
      <c r="C234" s="119"/>
      <c r="D234" s="119"/>
      <c r="E234" s="119"/>
      <c r="F234" s="3"/>
    </row>
    <row r="235" spans="1:6" ht="12.75">
      <c r="A235" s="3"/>
      <c r="B235" s="120"/>
      <c r="C235" s="119"/>
      <c r="D235" s="119"/>
      <c r="E235" s="119"/>
      <c r="F235" s="3"/>
    </row>
    <row r="236" spans="1:6" ht="12.75">
      <c r="A236" s="3"/>
      <c r="B236" s="120"/>
      <c r="C236" s="119"/>
      <c r="D236" s="119"/>
      <c r="E236" s="119"/>
      <c r="F236" s="3"/>
    </row>
    <row r="237" spans="1:6" ht="12.75">
      <c r="A237" s="3"/>
      <c r="B237" s="120"/>
      <c r="C237" s="119"/>
      <c r="D237" s="119"/>
      <c r="E237" s="119"/>
      <c r="F237" s="3"/>
    </row>
    <row r="238" spans="1:6" ht="12.75">
      <c r="A238" s="3"/>
      <c r="B238" s="120"/>
      <c r="C238" s="119"/>
      <c r="D238" s="119"/>
      <c r="E238" s="119"/>
      <c r="F238" s="3"/>
    </row>
    <row r="239" spans="1:6" ht="12.75">
      <c r="A239" s="3"/>
      <c r="B239" s="120"/>
      <c r="C239" s="119"/>
      <c r="D239" s="119"/>
      <c r="E239" s="119"/>
      <c r="F239" s="3"/>
    </row>
    <row r="240" spans="1:6" ht="12.75">
      <c r="A240" s="3"/>
      <c r="B240" s="120"/>
      <c r="C240" s="119"/>
      <c r="D240" s="119"/>
      <c r="E240" s="119"/>
      <c r="F240" s="3"/>
    </row>
    <row r="241" spans="1:6" ht="12.75">
      <c r="A241" s="3"/>
      <c r="B241" s="120"/>
      <c r="C241" s="119"/>
      <c r="D241" s="119"/>
      <c r="E241" s="119"/>
      <c r="F241" s="3"/>
    </row>
    <row r="242" spans="1:6" ht="12.75">
      <c r="A242" s="3"/>
      <c r="B242" s="120"/>
      <c r="C242" s="119"/>
      <c r="D242" s="119"/>
      <c r="E242" s="119"/>
      <c r="F242" s="3"/>
    </row>
    <row r="243" spans="1:6" ht="12.75">
      <c r="A243" s="3"/>
      <c r="B243" s="120"/>
      <c r="C243" s="119"/>
      <c r="D243" s="119"/>
      <c r="E243" s="119"/>
      <c r="F243" s="3"/>
    </row>
    <row r="244" spans="1:6" ht="12.75">
      <c r="A244" s="3"/>
      <c r="B244" s="120"/>
      <c r="C244" s="119"/>
      <c r="D244" s="119"/>
      <c r="E244" s="119"/>
      <c r="F244" s="3"/>
    </row>
    <row r="245" spans="1:6" ht="12.75">
      <c r="A245" s="3"/>
      <c r="B245" s="120"/>
      <c r="C245" s="119"/>
      <c r="D245" s="119"/>
      <c r="E245" s="119"/>
      <c r="F245" s="3"/>
    </row>
    <row r="246" spans="1:6" ht="12.75">
      <c r="A246" s="3"/>
      <c r="B246" s="120"/>
      <c r="C246" s="119"/>
      <c r="D246" s="119"/>
      <c r="E246" s="119"/>
      <c r="F246" s="3"/>
    </row>
    <row r="247" spans="1:6" ht="12.75">
      <c r="A247" s="3"/>
      <c r="B247" s="120"/>
      <c r="C247" s="119"/>
      <c r="D247" s="119"/>
      <c r="E247" s="119"/>
      <c r="F247" s="3"/>
    </row>
    <row r="248" spans="1:6" ht="12.75">
      <c r="A248" s="3"/>
      <c r="B248" s="120"/>
      <c r="C248" s="119"/>
      <c r="D248" s="119"/>
      <c r="E248" s="119"/>
      <c r="F248" s="3"/>
    </row>
    <row r="249" spans="1:6" ht="12.75">
      <c r="A249" s="3"/>
      <c r="B249" s="120"/>
      <c r="C249" s="119"/>
      <c r="D249" s="119"/>
      <c r="E249" s="119"/>
      <c r="F249" s="3"/>
    </row>
    <row r="250" spans="1:6" ht="12.75">
      <c r="A250" s="3"/>
      <c r="B250" s="120"/>
      <c r="C250" s="119"/>
      <c r="D250" s="119"/>
      <c r="E250" s="119"/>
      <c r="F250" s="3"/>
    </row>
    <row r="251" spans="1:6" ht="12.75">
      <c r="A251" s="3"/>
      <c r="B251" s="120"/>
      <c r="C251" s="119"/>
      <c r="D251" s="119"/>
      <c r="E251" s="119"/>
      <c r="F251" s="3"/>
    </row>
    <row r="252" spans="1:6" ht="12.75">
      <c r="A252" s="3"/>
      <c r="B252" s="120"/>
      <c r="C252" s="119"/>
      <c r="D252" s="119"/>
      <c r="E252" s="119"/>
      <c r="F252" s="3"/>
    </row>
    <row r="253" spans="1:6" ht="12.75">
      <c r="A253" s="3"/>
      <c r="B253" s="120"/>
      <c r="C253" s="119"/>
      <c r="D253" s="119"/>
      <c r="E253" s="119"/>
      <c r="F253" s="3"/>
    </row>
    <row r="254" spans="1:6" ht="12.75">
      <c r="A254" s="3"/>
      <c r="B254" s="120"/>
      <c r="C254" s="119"/>
      <c r="D254" s="119"/>
      <c r="E254" s="119"/>
      <c r="F254" s="3"/>
    </row>
    <row r="255" spans="1:6" ht="12.75">
      <c r="A255" s="3"/>
      <c r="B255" s="120"/>
      <c r="C255" s="119"/>
      <c r="D255" s="119"/>
      <c r="E255" s="119"/>
      <c r="F255" s="3"/>
    </row>
    <row r="256" spans="1:6" ht="12.75">
      <c r="A256" s="3"/>
      <c r="B256" s="120"/>
      <c r="C256" s="119"/>
      <c r="D256" s="119"/>
      <c r="E256" s="119"/>
      <c r="F256" s="3"/>
    </row>
    <row r="257" spans="1:6" ht="12.75">
      <c r="A257" s="3"/>
      <c r="B257" s="120"/>
      <c r="C257" s="119"/>
      <c r="D257" s="119"/>
      <c r="E257" s="119"/>
      <c r="F257" s="3"/>
    </row>
    <row r="258" spans="1:6" ht="12.75">
      <c r="A258" s="3"/>
      <c r="B258" s="120"/>
      <c r="C258" s="119"/>
      <c r="D258" s="119"/>
      <c r="E258" s="119"/>
      <c r="F258" s="3"/>
    </row>
    <row r="259" spans="1:6" ht="12.75">
      <c r="A259" s="3"/>
      <c r="B259" s="120"/>
      <c r="C259" s="119"/>
      <c r="D259" s="119"/>
      <c r="E259" s="119"/>
      <c r="F259" s="3"/>
    </row>
    <row r="260" spans="1:6" ht="12.75">
      <c r="A260" s="3"/>
      <c r="B260" s="120"/>
      <c r="C260" s="119"/>
      <c r="D260" s="119"/>
      <c r="E260" s="119"/>
      <c r="F260" s="3"/>
    </row>
    <row r="261" spans="1:6" ht="12.75">
      <c r="A261" s="3"/>
      <c r="B261" s="120"/>
      <c r="C261" s="119"/>
      <c r="D261" s="119"/>
      <c r="E261" s="119"/>
      <c r="F261" s="3"/>
    </row>
    <row r="262" spans="1:6" ht="12.75">
      <c r="A262" s="3"/>
      <c r="B262" s="120"/>
      <c r="C262" s="119"/>
      <c r="D262" s="119"/>
      <c r="E262" s="119"/>
      <c r="F262" s="3"/>
    </row>
    <row r="263" spans="1:6" ht="12.75">
      <c r="A263" s="3"/>
      <c r="B263" s="120"/>
      <c r="C263" s="119"/>
      <c r="D263" s="119"/>
      <c r="E263" s="119"/>
      <c r="F263" s="3"/>
    </row>
    <row r="264" spans="1:6" ht="12.75">
      <c r="A264" s="3"/>
      <c r="B264" s="120"/>
      <c r="C264" s="119"/>
      <c r="D264" s="119"/>
      <c r="E264" s="119"/>
      <c r="F264" s="3"/>
    </row>
    <row r="265" spans="1:6" ht="12.75">
      <c r="A265" s="3"/>
      <c r="B265" s="120"/>
      <c r="C265" s="119"/>
      <c r="D265" s="119"/>
      <c r="E265" s="119"/>
      <c r="F265" s="3"/>
    </row>
    <row r="266" spans="1:6" ht="12.75">
      <c r="A266" s="3"/>
      <c r="B266" s="120"/>
      <c r="C266" s="119"/>
      <c r="D266" s="119"/>
      <c r="E266" s="119"/>
      <c r="F266" s="3"/>
    </row>
    <row r="267" spans="1:6" ht="12.75">
      <c r="A267" s="3"/>
      <c r="B267" s="120"/>
      <c r="C267" s="119"/>
      <c r="D267" s="119"/>
      <c r="E267" s="119"/>
      <c r="F267" s="3"/>
    </row>
    <row r="268" spans="1:6" ht="12.75">
      <c r="A268" s="3"/>
      <c r="B268" s="120"/>
      <c r="C268" s="119"/>
      <c r="D268" s="119"/>
      <c r="E268" s="119"/>
      <c r="F268" s="3"/>
    </row>
    <row r="269" spans="1:6" ht="12.75">
      <c r="A269" s="3"/>
      <c r="B269" s="120"/>
      <c r="C269" s="119"/>
      <c r="D269" s="119"/>
      <c r="E269" s="119"/>
      <c r="F269" s="3"/>
    </row>
    <row r="270" spans="1:6" ht="12.75">
      <c r="A270" s="3"/>
      <c r="B270" s="120"/>
      <c r="C270" s="119"/>
      <c r="D270" s="119"/>
      <c r="E270" s="119"/>
      <c r="F270" s="3"/>
    </row>
    <row r="271" spans="1:6" ht="12.75">
      <c r="A271" s="3"/>
      <c r="B271" s="120"/>
      <c r="C271" s="119"/>
      <c r="D271" s="119"/>
      <c r="E271" s="119"/>
      <c r="F271" s="3"/>
    </row>
    <row r="272" spans="1:6" ht="12.75">
      <c r="A272" s="3"/>
      <c r="B272" s="120"/>
      <c r="C272" s="119"/>
      <c r="D272" s="119"/>
      <c r="E272" s="119"/>
      <c r="F272" s="3"/>
    </row>
    <row r="273" spans="1:6" ht="12.75">
      <c r="A273" s="3"/>
      <c r="B273" s="120"/>
      <c r="C273" s="119"/>
      <c r="D273" s="119"/>
      <c r="E273" s="119"/>
      <c r="F273" s="3"/>
    </row>
    <row r="274" spans="1:6" ht="12.75">
      <c r="A274" s="3"/>
      <c r="B274" s="120"/>
      <c r="C274" s="119"/>
      <c r="D274" s="119"/>
      <c r="E274" s="119"/>
      <c r="F274" s="3"/>
    </row>
    <row r="275" spans="1:6" ht="12.75">
      <c r="A275" s="3"/>
      <c r="B275" s="120"/>
      <c r="C275" s="119"/>
      <c r="D275" s="119"/>
      <c r="E275" s="119"/>
      <c r="F275" s="3"/>
    </row>
    <row r="276" spans="1:6" ht="12.75">
      <c r="A276" s="3"/>
      <c r="B276" s="120"/>
      <c r="C276" s="119"/>
      <c r="D276" s="119"/>
      <c r="E276" s="119"/>
      <c r="F276" s="3"/>
    </row>
    <row r="277" spans="1:6" ht="12.75">
      <c r="A277" s="3"/>
      <c r="B277" s="120"/>
      <c r="C277" s="119"/>
      <c r="D277" s="119"/>
      <c r="E277" s="119"/>
      <c r="F277" s="3"/>
    </row>
    <row r="278" spans="1:6" ht="12.75">
      <c r="A278" s="3"/>
      <c r="B278" s="120"/>
      <c r="C278" s="119"/>
      <c r="D278" s="119"/>
      <c r="E278" s="119"/>
      <c r="F278" s="3"/>
    </row>
    <row r="279" spans="1:6" ht="12.75">
      <c r="A279" s="3"/>
      <c r="B279" s="120"/>
      <c r="C279" s="119"/>
      <c r="D279" s="119"/>
      <c r="E279" s="119"/>
      <c r="F279" s="3"/>
    </row>
    <row r="280" spans="1:6" ht="12.75">
      <c r="A280" s="3"/>
      <c r="B280" s="120"/>
      <c r="C280" s="119"/>
      <c r="D280" s="119"/>
      <c r="E280" s="119"/>
      <c r="F280" s="3"/>
    </row>
    <row r="281" spans="1:6" ht="12.75">
      <c r="A281" s="3"/>
      <c r="B281" s="120"/>
      <c r="C281" s="119"/>
      <c r="D281" s="119"/>
      <c r="E281" s="119"/>
      <c r="F281" s="3"/>
    </row>
    <row r="282" spans="1:6" ht="12.75">
      <c r="A282" s="3"/>
      <c r="B282" s="120"/>
      <c r="C282" s="119"/>
      <c r="D282" s="119"/>
      <c r="E282" s="119"/>
      <c r="F282" s="3"/>
    </row>
    <row r="283" spans="1:6" ht="12.75">
      <c r="A283" s="3"/>
      <c r="B283" s="120"/>
      <c r="C283" s="119"/>
      <c r="D283" s="119"/>
      <c r="E283" s="119"/>
      <c r="F283" s="3"/>
    </row>
    <row r="284" spans="1:6" ht="12.75">
      <c r="A284" s="3"/>
      <c r="B284" s="120"/>
      <c r="C284" s="119"/>
      <c r="D284" s="119"/>
      <c r="E284" s="119"/>
      <c r="F284" s="3"/>
    </row>
    <row r="285" spans="1:6" ht="12.75">
      <c r="A285" s="3"/>
      <c r="B285" s="120"/>
      <c r="C285" s="119"/>
      <c r="D285" s="119"/>
      <c r="E285" s="119"/>
      <c r="F285" s="3"/>
    </row>
    <row r="286" spans="1:6" ht="12.75">
      <c r="A286" s="3"/>
      <c r="B286" s="120"/>
      <c r="C286" s="119"/>
      <c r="D286" s="119"/>
      <c r="E286" s="119"/>
      <c r="F286" s="3"/>
    </row>
    <row r="287" spans="1:6" ht="12.75">
      <c r="A287" s="3"/>
      <c r="B287" s="120"/>
      <c r="C287" s="119"/>
      <c r="D287" s="119"/>
      <c r="E287" s="119"/>
      <c r="F287" s="3"/>
    </row>
    <row r="288" spans="1:6" ht="12.75">
      <c r="A288" s="3"/>
      <c r="B288" s="120"/>
      <c r="C288" s="119"/>
      <c r="D288" s="119"/>
      <c r="E288" s="119"/>
      <c r="F288" s="3"/>
    </row>
    <row r="289" spans="1:6" ht="12.75">
      <c r="A289" s="3"/>
      <c r="B289" s="120"/>
      <c r="C289" s="119"/>
      <c r="D289" s="119"/>
      <c r="E289" s="119"/>
      <c r="F289" s="3"/>
    </row>
    <row r="290" spans="1:6" ht="12.75">
      <c r="A290" s="3"/>
      <c r="B290" s="120"/>
      <c r="C290" s="119"/>
      <c r="D290" s="119"/>
      <c r="E290" s="119"/>
      <c r="F290" s="3"/>
    </row>
    <row r="291" spans="1:6" ht="12.75">
      <c r="A291" s="3"/>
      <c r="B291" s="120"/>
      <c r="C291" s="119"/>
      <c r="D291" s="119"/>
      <c r="E291" s="119"/>
      <c r="F291" s="3"/>
    </row>
    <row r="292" spans="1:6" ht="12.75">
      <c r="A292" s="3"/>
      <c r="B292" s="120"/>
      <c r="C292" s="119"/>
      <c r="D292" s="119"/>
      <c r="E292" s="119"/>
      <c r="F292" s="3"/>
    </row>
    <row r="293" spans="1:6" ht="12.75">
      <c r="A293" s="3"/>
      <c r="B293" s="120"/>
      <c r="C293" s="119"/>
      <c r="D293" s="119"/>
      <c r="E293" s="119"/>
      <c r="F293" s="3"/>
    </row>
    <row r="294" spans="1:6" ht="12.75">
      <c r="A294" s="3"/>
      <c r="B294" s="120"/>
      <c r="C294" s="119"/>
      <c r="D294" s="119"/>
      <c r="E294" s="119"/>
      <c r="F294" s="3"/>
    </row>
    <row r="295" spans="1:6" ht="12.75">
      <c r="A295" s="3"/>
      <c r="B295" s="120"/>
      <c r="C295" s="119"/>
      <c r="D295" s="119"/>
      <c r="E295" s="119"/>
      <c r="F295" s="3"/>
    </row>
    <row r="296" spans="1:6" ht="12.75">
      <c r="A296" s="3"/>
      <c r="B296" s="120"/>
      <c r="C296" s="119"/>
      <c r="D296" s="119"/>
      <c r="E296" s="119"/>
      <c r="F296" s="3"/>
    </row>
    <row r="297" spans="1:6" ht="12.75">
      <c r="A297" s="3"/>
      <c r="B297" s="120"/>
      <c r="C297" s="119"/>
      <c r="D297" s="119"/>
      <c r="E297" s="119"/>
      <c r="F297" s="3"/>
    </row>
    <row r="298" spans="1:6" ht="12.75">
      <c r="A298" s="3"/>
      <c r="B298" s="120"/>
      <c r="C298" s="119"/>
      <c r="D298" s="119"/>
      <c r="E298" s="119"/>
      <c r="F298" s="3"/>
    </row>
    <row r="299" spans="1:6" ht="12.75">
      <c r="A299" s="3"/>
      <c r="B299" s="120"/>
      <c r="F299" s="3"/>
    </row>
    <row r="300" spans="1:6" ht="12.75">
      <c r="A300" s="3"/>
      <c r="B300" s="120"/>
      <c r="F300" s="3"/>
    </row>
  </sheetData>
  <sheetProtection/>
  <mergeCells count="3">
    <mergeCell ref="A1:F1"/>
    <mergeCell ref="A2:F2"/>
    <mergeCell ref="F27:F28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2022-07-21T07:58:56Z</cp:lastPrinted>
  <dcterms:created xsi:type="dcterms:W3CDTF">2011-02-08T11:11:09Z</dcterms:created>
  <dcterms:modified xsi:type="dcterms:W3CDTF">2022-07-21T07:58:57Z</dcterms:modified>
  <cp:category/>
  <cp:version/>
  <cp:contentType/>
  <cp:contentStatus/>
</cp:coreProperties>
</file>